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80" firstSheet="2" activeTab="2"/>
  </bookViews>
  <sheets>
    <sheet name="plata avans dec 2015" sheetId="1" r:id="rId1"/>
    <sheet name="angajament avans dec 2015" sheetId="2" r:id="rId2"/>
    <sheet name="Sheet1" sheetId="3" r:id="rId3"/>
    <sheet name="NOV 2019" sheetId="4" r:id="rId4"/>
  </sheets>
  <definedNames/>
  <calcPr fullCalcOnLoad="1"/>
</workbook>
</file>

<file path=xl/sharedStrings.xml><?xml version="1.0" encoding="utf-8"?>
<sst xmlns="http://schemas.openxmlformats.org/spreadsheetml/2006/main" count="2564" uniqueCount="617">
  <si>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</si>
  <si>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</si>
  <si>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</si>
  <si>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</si>
  <si>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</si>
  <si>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</si>
  <si>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</si>
  <si>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</si>
  <si>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</si>
  <si>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</si>
  <si>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</si>
  <si>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</si>
  <si>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</si>
  <si>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</si>
  <si>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</si>
  <si>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</si>
  <si>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</si>
  <si>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</si>
  <si>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</si>
  <si>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</si>
  <si>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</si>
  <si>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</si>
  <si>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</si>
  <si>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</si>
  <si>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</si>
  <si>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</si>
  <si>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</si>
  <si>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</si>
  <si>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</si>
  <si>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</si>
  <si>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</si>
  <si>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</si>
  <si>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</si>
  <si>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</si>
  <si>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</si>
  <si>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</si>
  <si>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</si>
  <si>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</si>
  <si>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</si>
  <si>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</si>
  <si>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</si>
  <si>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</si>
  <si>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</si>
  <si>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</si>
  <si>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</si>
  <si>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</si>
  <si>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</si>
  <si>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</si>
  <si>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</si>
  <si>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</si>
  <si>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</si>
  <si>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</si>
  <si>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</si>
  <si>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</si>
  <si>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</si>
  <si>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</si>
  <si>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</si>
  <si>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</si>
  <si>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</si>
  <si>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</si>
  <si>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</si>
  <si>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</si>
  <si>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</si>
  <si>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</si>
  <si>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</si>
  <si>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</si>
  <si>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</si>
  <si>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</si>
  <si>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</si>
  <si>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</si>
  <si>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</si>
  <si>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</si>
  <si>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</si>
  <si>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</si>
  <si>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</si>
  <si>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</si>
  <si>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</si>
  <si>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</si>
  <si>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</si>
  <si>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</si>
  <si>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</si>
  <si>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</si>
  <si>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</si>
  <si>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</si>
  <si>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</si>
  <si>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</si>
  <si>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</si>
  <si>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</si>
  <si>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</si>
  <si>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</si>
  <si>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</si>
  <si>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</si>
  <si>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</si>
  <si>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</si>
  <si>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</si>
  <si>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</si>
  <si>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</si>
  <si>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</si>
  <si>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</si>
  <si>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</si>
  <si>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</si>
  <si>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</si>
  <si>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</si>
  <si>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</si>
  <si>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</si>
  <si>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</si>
  <si>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</si>
  <si>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</si>
  <si>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</si>
  <si>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</si>
  <si>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</si>
  <si>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</si>
  <si>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</si>
  <si>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</si>
  <si>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</si>
  <si>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</si>
  <si>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</si>
  <si>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</si>
  <si>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</si>
  <si>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</si>
  <si>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</si>
  <si>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</si>
  <si>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</si>
  <si>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</si>
  <si>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</si>
  <si>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</si>
  <si>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</si>
  <si>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</si>
  <si>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</si>
  <si>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</si>
  <si>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</si>
  <si>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</si>
  <si>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</si>
  <si>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</si>
  <si>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</si>
  <si>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</si>
  <si>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</si>
  <si>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</si>
  <si>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</si>
  <si>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</si>
  <si>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</si>
  <si>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</si>
  <si>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</si>
  <si>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</si>
  <si>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</si>
  <si>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</si>
  <si>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</si>
  <si>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</si>
  <si>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</si>
  <si>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</si>
  <si>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</si>
  <si>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</si>
  <si>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</si>
  <si>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</si>
  <si>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</si>
  <si>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</si>
  <si>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</si>
  <si>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</si>
  <si>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</si>
  <si>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</si>
  <si>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</si>
  <si>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</si>
  <si>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</si>
  <si>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</si>
  <si>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</si>
  <si>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</si>
  <si>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</si>
  <si>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</si>
  <si>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</si>
  <si>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</si>
  <si>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</si>
  <si>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</si>
  <si>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</si>
  <si>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</si>
  <si>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</si>
  <si>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</si>
  <si>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</si>
  <si>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</si>
  <si>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</si>
  <si>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</si>
  <si>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</si>
  <si>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</si>
  <si>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</si>
  <si>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</si>
  <si>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</si>
  <si>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</si>
  <si>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</si>
  <si>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</si>
  <si>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</si>
  <si>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</si>
  <si>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</si>
  <si>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</si>
  <si>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</si>
  <si>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</si>
  <si>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</si>
  <si>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</si>
  <si>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</si>
  <si>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</si>
  <si>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</si>
  <si>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</si>
  <si>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</si>
  <si>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</si>
  <si>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</si>
  <si>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</si>
  <si>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</si>
  <si>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</si>
  <si>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</si>
  <si>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</si>
  <si>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</si>
  <si>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</si>
  <si>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</si>
  <si>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</si>
  <si>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</si>
  <si>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</si>
  <si>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</si>
  <si>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</si>
  <si>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</si>
  <si>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</si>
  <si>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</si>
  <si>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</si>
  <si>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</si>
  <si>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</si>
  <si>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</si>
  <si>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</si>
  <si>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</si>
  <si>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</si>
  <si>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</si>
  <si>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</si>
  <si>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</si>
  <si>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</si>
  <si>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</si>
  <si>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</si>
  <si>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</si>
  <si>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</si>
  <si>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</si>
  <si>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</si>
  <si>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</si>
  <si>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</si>
  <si>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</si>
  <si>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</si>
  <si>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</si>
  <si>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</si>
  <si>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</si>
  <si>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</si>
  <si>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</si>
  <si>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</si>
  <si>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</si>
  <si>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</si>
  <si>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</si>
  <si>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</si>
  <si>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</si>
  <si>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</si>
  <si>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</si>
  <si>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</si>
  <si>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</si>
  <si>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</si>
  <si>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</si>
  <si>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</si>
  <si>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</si>
  <si>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</si>
  <si>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</si>
  <si>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</si>
  <si>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</si>
  <si>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</si>
  <si>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</si>
  <si>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</si>
  <si>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</si>
  <si>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</si>
  <si>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</si>
  <si>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</si>
  <si>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</si>
  <si>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</si>
  <si>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</si>
  <si>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</si>
  <si>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</si>
  <si>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</si>
  <si>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</si>
  <si>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</si>
  <si>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</si>
  <si>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</si>
  <si>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</si>
  <si>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</si>
  <si>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</si>
  <si>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</si>
  <si>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</si>
  <si>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</si>
  <si>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</si>
  <si>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</si>
  <si>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</si>
  <si>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</si>
  <si>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</si>
  <si>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</si>
  <si>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</si>
  <si>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</si>
  <si>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</si>
  <si>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</si>
  <si>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</si>
  <si>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</si>
  <si>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</si>
  <si>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</si>
  <si>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</si>
  <si>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</si>
  <si>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</si>
  <si>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</si>
  <si>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</si>
  <si>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</si>
  <si>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</si>
  <si>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</si>
  <si>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</si>
  <si>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</si>
  <si>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</si>
  <si>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</si>
  <si>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</si>
  <si>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</si>
  <si>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</si>
  <si>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</si>
  <si>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</si>
  <si>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</si>
  <si>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</si>
  <si>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</si>
  <si>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</si>
  <si>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</si>
  <si>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</si>
  <si>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</si>
  <si>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</si>
  <si>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</si>
  <si>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</si>
  <si>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</si>
  <si>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</si>
  <si>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</si>
  <si>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</si>
  <si>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</si>
  <si>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</si>
  <si>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</si>
  <si>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</si>
  <si>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</si>
  <si>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</si>
  <si>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</si>
  <si>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</si>
  <si>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</si>
  <si>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</si>
  <si>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</si>
  <si>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</si>
  <si>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</si>
  <si>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</si>
  <si>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</si>
  <si>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</si>
  <si>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</si>
  <si>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</si>
  <si>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</si>
  <si>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</si>
  <si>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</si>
  <si>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</si>
  <si>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</si>
  <si>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SC MEDECO SRL (DR. CIUSLEANU RUXANDRA)</t>
  </si>
  <si>
    <t>RO60TREZ6915069XXX002553</t>
  </si>
  <si>
    <t>Trezoreria Focsani</t>
  </si>
  <si>
    <t>SC CON-MED SRL (DR. CONDREA NICOLETA)</t>
  </si>
  <si>
    <t>Gura Calitei</t>
  </si>
  <si>
    <t>RO18TREZ6915069XXX004085</t>
  </si>
  <si>
    <t>SC KADYATERAPY SRL (DR. DAMIAN CARMEN)</t>
  </si>
  <si>
    <t>Pufesti</t>
  </si>
  <si>
    <t>RO16TREZ6925069XXX000955</t>
  </si>
  <si>
    <t>Trezoreria Adjud</t>
  </si>
  <si>
    <t>SC VIOMED SRL (DR. DAVID VIOLETA)</t>
  </si>
  <si>
    <t>Dumitresti</t>
  </si>
  <si>
    <t>RO47TREZ6915069XXX001720</t>
  </si>
  <si>
    <t>SC MEDGHERGHE SRL (DR. GHERGHE MARIAN)</t>
  </si>
  <si>
    <t>Tanasoaia</t>
  </si>
  <si>
    <t>RO21TREZ6925069XXX000962</t>
  </si>
  <si>
    <t>SC CAB. MED. DR. JIPIANU FANICA SRL</t>
  </si>
  <si>
    <t>RO37TREZ6915069XXX004713</t>
  </si>
  <si>
    <t>SC. IKDOC SRL D ( DR. MARIN IULIA ELENA)</t>
  </si>
  <si>
    <t>Gagesti</t>
  </si>
  <si>
    <t>RO21TREZ6915069XXX008008</t>
  </si>
  <si>
    <t>SC MAROXMED SRL (DR. MARIN ROXANA)</t>
  </si>
  <si>
    <t>RO38TREZ6915069XXX002755</t>
  </si>
  <si>
    <t>RO84TREZ6925069XXX000992</t>
  </si>
  <si>
    <t>SC MILEA KINECOHOM SRL (DR. M. CECILIA)</t>
  </si>
  <si>
    <t>RO28TREZ6925069XXX000545</t>
  </si>
  <si>
    <t>SC MILEA KINECOHOM SRL (DR. M. IULIAN)</t>
  </si>
  <si>
    <t>Maicanesti</t>
  </si>
  <si>
    <t>RO91TREZ6915069XXX004129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</si>
  <si>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</si>
  <si>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</si>
  <si>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</si>
  <si>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</si>
  <si>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</si>
  <si>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</si>
  <si>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</si>
  <si>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</si>
  <si>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</si>
  <si>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</si>
  <si>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</si>
  <si>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</si>
  <si>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</si>
  <si>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</si>
  <si>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</si>
  <si>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</si>
  <si>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</si>
  <si>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</si>
  <si>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</si>
  <si>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</si>
  <si>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</si>
  <si>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</si>
  <si>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</si>
  <si>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</si>
  <si>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</si>
  <si>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</si>
  <si>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</si>
  <si>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</si>
  <si>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</si>
  <si>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</si>
  <si>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</si>
  <si>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</si>
  <si>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</si>
  <si>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</si>
  <si>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</si>
  <si>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</si>
  <si>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</si>
  <si>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</si>
  <si>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</si>
  <si>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</si>
  <si>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</si>
  <si>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</si>
  <si>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</si>
  <si>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SC MIHALCEA ALINA MED SRL</t>
  </si>
  <si>
    <t>TREZORERIA ADJUD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</si>
  <si>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</si>
  <si>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</si>
  <si>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</si>
  <si>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</si>
  <si>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</si>
  <si>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</si>
  <si>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</si>
  <si>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</si>
  <si>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</si>
  <si>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</si>
  <si>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</si>
  <si>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</si>
  <si>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</si>
  <si>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</si>
  <si>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</si>
  <si>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</si>
  <si>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</si>
  <si>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</si>
  <si>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</si>
  <si>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</si>
  <si>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</si>
  <si>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</si>
  <si>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</si>
  <si>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</si>
  <si>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</si>
  <si>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</si>
  <si>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</si>
  <si>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</si>
  <si>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</si>
  <si>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</si>
  <si>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</si>
  <si>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</si>
  <si>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</si>
  <si>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</si>
  <si>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RO65TREZ6925069XXX001237</t>
  </si>
  <si>
    <t>Ec. Emanuela Georgescu</t>
  </si>
  <si>
    <t>CABINET MEDICAL MARMUREANU SRL (DR. MARMUREANU FLORINA)</t>
  </si>
  <si>
    <t>BARGU MED CONSULT SRL (DR. BARGU CATALINA MARINA)</t>
  </si>
  <si>
    <t>RO41TREZ6915069XXX009685</t>
  </si>
  <si>
    <t>CMA DR. BERECHET ION CLAUDIU</t>
  </si>
  <si>
    <t>NICORCRIS MED SRL</t>
  </si>
  <si>
    <t>Vanatori</t>
  </si>
  <si>
    <t>RO98TREZ6915069XXX009726</t>
  </si>
  <si>
    <t>SAMCO MEDICA SRL</t>
  </si>
  <si>
    <t>RO41TREZ6925069XXX001281</t>
  </si>
  <si>
    <t>TREZ ADJUD</t>
  </si>
  <si>
    <t>Ec. Iuliana Micu</t>
  </si>
  <si>
    <t>CM DR. TRIF BOGDAN SRL</t>
  </si>
  <si>
    <t>RO46TREZ6925069XXX001288</t>
  </si>
  <si>
    <t>SC SAND ALLMED SRL</t>
  </si>
  <si>
    <t>Rastoaca</t>
  </si>
  <si>
    <t>RO15TREZ6915069XXX009862</t>
  </si>
  <si>
    <t>YODACARE SRL (DR BRATOSIN DIANA)</t>
  </si>
  <si>
    <t>RO06TREZ6915069XXX010315</t>
  </si>
  <si>
    <t>TREZ FOCSANI</t>
  </si>
  <si>
    <t>DUCANMED CLINIC SRL</t>
  </si>
  <si>
    <t>RO04TREZ6915069XXX010254</t>
  </si>
  <si>
    <t>SC CAMILEN MEDICA SRL</t>
  </si>
  <si>
    <t>RO27TREZ6915069XXX010325</t>
  </si>
  <si>
    <t>Ec. Victorita Preda</t>
  </si>
  <si>
    <t>RO57BTRLRONCRT0420708001</t>
  </si>
  <si>
    <t>Transilvania Panciu</t>
  </si>
  <si>
    <t>Ec. Maria Olaru</t>
  </si>
  <si>
    <t>S.C. MEDIMARPAS S.R.L. (DUMITRACHE LOREDANA )</t>
  </si>
  <si>
    <t>85</t>
  </si>
  <si>
    <t>84</t>
  </si>
  <si>
    <t>HRISCU MED SRL (DR. HRISCU NICOLETA)</t>
  </si>
  <si>
    <t>RO19TREZ6925069XXX001386</t>
  </si>
  <si>
    <t>83</t>
  </si>
  <si>
    <t>86</t>
  </si>
  <si>
    <t>87</t>
  </si>
  <si>
    <t>RO91BACX0000001590604000</t>
  </si>
  <si>
    <t>Unicredit Bank SA</t>
  </si>
  <si>
    <t>89</t>
  </si>
  <si>
    <t>RO39BTRLRONCRT0P39375301</t>
  </si>
  <si>
    <t>RO61BTRLRONCRT0P87018201</t>
  </si>
  <si>
    <t>RO14BTRLRONCRT0P82836601</t>
  </si>
  <si>
    <t>RO87BTRLRONCRT0P39113701</t>
  </si>
  <si>
    <t>RO12BTRLRONCRT0P87425901</t>
  </si>
  <si>
    <t>RO12BTRLRONCRT0P91422301</t>
  </si>
  <si>
    <t>RO15BTRLRONCRT0375864202</t>
  </si>
  <si>
    <t>RO46BTRLRONCRT0P83021101</t>
  </si>
  <si>
    <t>RO31BTRLRONCRT0P91449701</t>
  </si>
  <si>
    <t>RO89BTRLRONCRT0P70113701</t>
  </si>
  <si>
    <t>RO12BTRLRONCRT0P91354401</t>
  </si>
  <si>
    <t>93</t>
  </si>
  <si>
    <t>98</t>
  </si>
  <si>
    <t>92</t>
  </si>
  <si>
    <t>94</t>
  </si>
  <si>
    <t>97</t>
  </si>
  <si>
    <t>100</t>
  </si>
  <si>
    <t>95</t>
  </si>
  <si>
    <t>103</t>
  </si>
  <si>
    <t>88</t>
  </si>
  <si>
    <t>90</t>
  </si>
  <si>
    <t>101</t>
  </si>
  <si>
    <t>104</t>
  </si>
  <si>
    <t>91</t>
  </si>
  <si>
    <t>102</t>
  </si>
  <si>
    <t>105</t>
  </si>
  <si>
    <t>Numar puncte raportate capitatie  7,80 lei/pct.</t>
  </si>
  <si>
    <t xml:space="preserve">Numar puncte raportate servicii     3,50 lei/pct. </t>
  </si>
  <si>
    <t>106</t>
  </si>
  <si>
    <t>99</t>
  </si>
  <si>
    <t>109</t>
  </si>
  <si>
    <t>96</t>
  </si>
  <si>
    <t>56</t>
  </si>
  <si>
    <t>118</t>
  </si>
  <si>
    <t>116</t>
  </si>
  <si>
    <t>CABINET MEDICAL DR DIMA AURELIA SRL</t>
  </si>
  <si>
    <t>RO90TREZ6925069XXX001466</t>
  </si>
  <si>
    <t>Ec. Marta Harabula</t>
  </si>
  <si>
    <t>Document justificativ (factura - data) regularizare</t>
  </si>
  <si>
    <t>05,11,2019</t>
  </si>
  <si>
    <t>06,11,2019</t>
  </si>
  <si>
    <t>04,11,2019</t>
  </si>
  <si>
    <t>31,10,2019</t>
  </si>
  <si>
    <t>441</t>
  </si>
  <si>
    <t>194</t>
  </si>
  <si>
    <t>111</t>
  </si>
  <si>
    <t>01,11,2019</t>
  </si>
  <si>
    <t>270</t>
  </si>
  <si>
    <t>258</t>
  </si>
  <si>
    <t>29,10,2019</t>
  </si>
  <si>
    <t>58</t>
  </si>
  <si>
    <t>67</t>
  </si>
  <si>
    <t>172</t>
  </si>
  <si>
    <t>166</t>
  </si>
  <si>
    <t>110</t>
  </si>
  <si>
    <t>63</t>
  </si>
  <si>
    <t>02,11,2019</t>
  </si>
  <si>
    <t>30,10,2019</t>
  </si>
  <si>
    <t>07,11,2019</t>
  </si>
  <si>
    <t>108</t>
  </si>
  <si>
    <t>175293</t>
  </si>
  <si>
    <t>125</t>
  </si>
  <si>
    <t>06</t>
  </si>
  <si>
    <t>74</t>
  </si>
  <si>
    <t>161</t>
  </si>
  <si>
    <t>08,11,2019</t>
  </si>
  <si>
    <t>152</t>
  </si>
  <si>
    <t>149</t>
  </si>
  <si>
    <t>10,11,2019</t>
  </si>
  <si>
    <t>11,11,2019</t>
  </si>
  <si>
    <t>09,11,2019</t>
  </si>
  <si>
    <t>146</t>
  </si>
  <si>
    <t>12,11,2019</t>
  </si>
  <si>
    <t>1075</t>
  </si>
  <si>
    <t>53</t>
  </si>
  <si>
    <t>224</t>
  </si>
  <si>
    <t>119</t>
  </si>
  <si>
    <t>147</t>
  </si>
  <si>
    <t>121</t>
  </si>
  <si>
    <t>CENTRALIZATOR FACTURI MEDICINA PRIMARA - NOIEMBRIE 2019</t>
  </si>
  <si>
    <t>Valoare capitatie NOV 2019</t>
  </si>
  <si>
    <t>Valoare servicii NOV 2019</t>
  </si>
  <si>
    <t>Luna NOV Capita + Servicii</t>
  </si>
  <si>
    <t>30,11,2019</t>
  </si>
  <si>
    <t>09,12,2019</t>
  </si>
  <si>
    <t>175294</t>
  </si>
  <si>
    <t>06,12,2019</t>
  </si>
  <si>
    <t>05,12,2019</t>
  </si>
  <si>
    <t>169</t>
  </si>
  <si>
    <t>04,12,2019</t>
  </si>
  <si>
    <t>173</t>
  </si>
  <si>
    <t>40</t>
  </si>
  <si>
    <t>54</t>
  </si>
  <si>
    <t>150</t>
  </si>
  <si>
    <t>69</t>
  </si>
  <si>
    <t>122</t>
  </si>
  <si>
    <t>03,12,2019</t>
  </si>
  <si>
    <t>225</t>
  </si>
  <si>
    <t>59</t>
  </si>
  <si>
    <t>07</t>
  </si>
  <si>
    <t>64</t>
  </si>
  <si>
    <t>37</t>
  </si>
  <si>
    <t>02,12,2019</t>
  </si>
  <si>
    <t>153</t>
  </si>
  <si>
    <t>165</t>
  </si>
  <si>
    <t>442</t>
  </si>
  <si>
    <t>57</t>
  </si>
  <si>
    <t>1076</t>
  </si>
  <si>
    <t>261</t>
  </si>
  <si>
    <t>260</t>
  </si>
  <si>
    <t>112</t>
  </si>
  <si>
    <t>Incadrare in deschidere</t>
  </si>
  <si>
    <t>Luna Noiembrie de plata</t>
  </si>
  <si>
    <t>Luna Noiembrie achitat</t>
  </si>
  <si>
    <t>Diferenta de plata Noiembrie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</si>
</sst>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  <numFmt numFmtId="175" formatCode="[$-418]d\ mmmm\ yyyy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3" fontId="1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49" fontId="0" fillId="0" borderId="11" xfId="57" applyNumberFormat="1" applyFont="1" applyBorder="1" applyAlignment="1" applyProtection="1">
      <alignment horizontal="right"/>
      <protection locked="0"/>
    </xf>
    <xf numFmtId="3" fontId="0" fillId="0" borderId="11" xfId="57" applyNumberFormat="1" applyFont="1" applyBorder="1" applyAlignment="1" applyProtection="1">
      <alignment wrapText="1"/>
      <protection locked="0"/>
    </xf>
    <xf numFmtId="3" fontId="0" fillId="0" borderId="11" xfId="57" applyNumberFormat="1" applyFont="1" applyBorder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4" fontId="0" fillId="0" borderId="11" xfId="57" applyNumberFormat="1" applyFont="1" applyBorder="1" applyAlignment="1" applyProtection="1">
      <alignment horizontal="right"/>
      <protection locked="0"/>
    </xf>
    <xf numFmtId="4" fontId="0" fillId="0" borderId="11" xfId="57" applyNumberFormat="1" applyFont="1" applyBorder="1" applyProtection="1">
      <alignment/>
      <protection locked="0"/>
    </xf>
    <xf numFmtId="174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57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" fontId="0" fillId="0" borderId="10" xfId="57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451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98" t="s">
        <v>1</v>
      </c>
      <c r="C3" s="98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461</v>
      </c>
      <c r="J3" s="10" t="s">
        <v>7</v>
      </c>
      <c r="K3" s="11" t="s">
        <v>432</v>
      </c>
      <c r="L3" s="11" t="s">
        <v>452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460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453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453</v>
      </c>
      <c r="S4" s="67"/>
    </row>
    <row r="5" spans="1:18" s="32" customFormat="1" ht="13.5" customHeight="1">
      <c r="A5" s="31">
        <v>2</v>
      </c>
      <c r="B5" s="63" t="s">
        <v>430</v>
      </c>
      <c r="C5" s="46" t="s">
        <v>454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453</v>
      </c>
    </row>
    <row r="6" spans="1:18" s="32" customFormat="1" ht="22.5">
      <c r="A6" s="31">
        <v>3</v>
      </c>
      <c r="B6" s="37" t="s">
        <v>291</v>
      </c>
      <c r="C6" s="46" t="s">
        <v>453</v>
      </c>
      <c r="D6" s="45" t="s">
        <v>383</v>
      </c>
      <c r="E6" s="38" t="s">
        <v>384</v>
      </c>
      <c r="F6" s="39" t="s">
        <v>385</v>
      </c>
      <c r="G6" s="40" t="s">
        <v>356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459</v>
      </c>
    </row>
    <row r="7" spans="1:19" ht="18.75" customHeight="1">
      <c r="A7" s="31">
        <v>4</v>
      </c>
      <c r="B7" s="37" t="s">
        <v>417</v>
      </c>
      <c r="C7" s="46" t="s">
        <v>454</v>
      </c>
      <c r="D7" s="45" t="s">
        <v>391</v>
      </c>
      <c r="E7" s="38" t="s">
        <v>392</v>
      </c>
      <c r="F7" s="31" t="s">
        <v>393</v>
      </c>
      <c r="G7" s="40" t="s">
        <v>356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458</v>
      </c>
      <c r="S7" s="32"/>
    </row>
    <row r="8" spans="1:19" ht="28.5" customHeight="1" hidden="1">
      <c r="A8" s="31">
        <v>151</v>
      </c>
      <c r="B8" s="37" t="s">
        <v>449</v>
      </c>
      <c r="C8" s="46" t="s">
        <v>433</v>
      </c>
      <c r="D8" s="45" t="s">
        <v>394</v>
      </c>
      <c r="E8" s="38" t="s">
        <v>395</v>
      </c>
      <c r="F8" s="31" t="s">
        <v>396</v>
      </c>
      <c r="G8" s="40" t="s">
        <v>363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441</v>
      </c>
      <c r="S8" s="32"/>
    </row>
    <row r="9" spans="1:19" ht="15">
      <c r="A9" s="31"/>
      <c r="B9" s="13"/>
      <c r="C9" s="14"/>
      <c r="D9" s="15" t="s">
        <v>397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398</v>
      </c>
      <c r="C12" s="35"/>
      <c r="E12" s="24" t="s">
        <v>399</v>
      </c>
      <c r="H12" s="23" t="s">
        <v>400</v>
      </c>
      <c r="J12" s="24"/>
      <c r="K12" s="28"/>
      <c r="L12" s="28"/>
      <c r="M12" s="28"/>
      <c r="N12" s="28"/>
      <c r="O12" s="28"/>
      <c r="P12" s="28"/>
      <c r="Q12" s="23" t="s">
        <v>410</v>
      </c>
      <c r="R12" s="29"/>
      <c r="S12" s="29"/>
      <c r="T12" s="29"/>
    </row>
    <row r="13" spans="2:20" ht="12.75">
      <c r="B13" s="25" t="s">
        <v>401</v>
      </c>
      <c r="C13" s="35"/>
      <c r="E13" s="26" t="s">
        <v>408</v>
      </c>
      <c r="H13" s="26" t="s">
        <v>431</v>
      </c>
      <c r="J13" s="26"/>
      <c r="K13" s="28"/>
      <c r="N13" s="28"/>
      <c r="O13" s="28"/>
      <c r="P13" s="28"/>
      <c r="Q13" s="25" t="s">
        <v>424</v>
      </c>
      <c r="R13" s="29"/>
      <c r="S13" s="29"/>
      <c r="T13" s="29"/>
    </row>
    <row r="14" spans="2:20" ht="12.75">
      <c r="B14" s="28" t="s">
        <v>402</v>
      </c>
      <c r="C14" s="35"/>
      <c r="E14" s="29" t="s">
        <v>402</v>
      </c>
      <c r="H14" s="28" t="s">
        <v>403</v>
      </c>
      <c r="K14" s="28"/>
      <c r="L14" s="28"/>
      <c r="M14" s="28"/>
      <c r="N14" s="28"/>
      <c r="O14" s="28"/>
      <c r="P14" s="28"/>
      <c r="Q14" s="28" t="s">
        <v>403</v>
      </c>
      <c r="R14" s="29"/>
      <c r="S14" s="29"/>
      <c r="T14" s="29"/>
    </row>
    <row r="15" spans="2:20" ht="12.75">
      <c r="B15" s="28" t="s">
        <v>404</v>
      </c>
      <c r="C15" s="35"/>
      <c r="E15" s="29" t="s">
        <v>404</v>
      </c>
      <c r="H15" s="28" t="s">
        <v>404</v>
      </c>
      <c r="K15" s="28"/>
      <c r="L15" s="28"/>
      <c r="M15" s="28"/>
      <c r="N15" s="28"/>
      <c r="O15" s="28"/>
      <c r="P15" s="28"/>
      <c r="Q15" s="28" t="s">
        <v>404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405</v>
      </c>
      <c r="C17" s="35"/>
      <c r="E17" s="24" t="s">
        <v>399</v>
      </c>
      <c r="H17" s="23" t="s">
        <v>406</v>
      </c>
      <c r="K17" s="28"/>
      <c r="L17" s="28"/>
      <c r="M17" s="28"/>
    </row>
    <row r="18" spans="2:17" ht="12.75">
      <c r="B18" s="25" t="s">
        <v>407</v>
      </c>
      <c r="C18" s="35"/>
      <c r="E18" s="26" t="s">
        <v>425</v>
      </c>
      <c r="H18" s="25" t="s">
        <v>423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403</v>
      </c>
      <c r="C19" s="35"/>
      <c r="E19" s="29" t="s">
        <v>402</v>
      </c>
      <c r="H19" s="28" t="s">
        <v>403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404</v>
      </c>
      <c r="C20" s="35"/>
      <c r="E20" s="29" t="s">
        <v>404</v>
      </c>
      <c r="H20" s="28" t="s">
        <v>409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451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98" t="s">
        <v>1</v>
      </c>
      <c r="C3" s="98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461</v>
      </c>
      <c r="J3" s="10" t="s">
        <v>7</v>
      </c>
      <c r="K3" s="11" t="s">
        <v>432</v>
      </c>
      <c r="L3" s="11" t="s">
        <v>452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460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454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453</v>
      </c>
    </row>
    <row r="5" spans="1:18" s="32" customFormat="1" ht="41.25" customHeight="1">
      <c r="A5" s="31">
        <v>2</v>
      </c>
      <c r="B5" s="37" t="s">
        <v>417</v>
      </c>
      <c r="C5" s="46" t="s">
        <v>454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453</v>
      </c>
    </row>
    <row r="6" spans="1:18" s="32" customFormat="1" ht="31.5" customHeight="1">
      <c r="A6" s="31">
        <v>3</v>
      </c>
      <c r="B6" s="37" t="s">
        <v>91</v>
      </c>
      <c r="C6" s="46" t="s">
        <v>454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454</v>
      </c>
    </row>
    <row r="7" spans="1:18" s="32" customFormat="1" ht="15" customHeight="1">
      <c r="A7" s="31">
        <v>4</v>
      </c>
      <c r="B7" s="37" t="s">
        <v>417</v>
      </c>
      <c r="C7" s="46" t="s">
        <v>454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454</v>
      </c>
    </row>
    <row r="8" spans="1:18" s="32" customFormat="1" ht="13.5" customHeight="1">
      <c r="A8" s="31">
        <v>5</v>
      </c>
      <c r="B8" s="37" t="s">
        <v>72</v>
      </c>
      <c r="C8" s="46" t="s">
        <v>454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453</v>
      </c>
    </row>
    <row r="9" spans="1:18" s="32" customFormat="1" ht="28.5" customHeight="1" hidden="1">
      <c r="A9" s="31">
        <v>6</v>
      </c>
      <c r="B9" s="37" t="s">
        <v>72</v>
      </c>
      <c r="C9" s="46" t="s">
        <v>433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441</v>
      </c>
    </row>
    <row r="10" spans="1:18" s="32" customFormat="1" ht="27.75" customHeight="1" hidden="1">
      <c r="A10" s="31">
        <v>7</v>
      </c>
      <c r="B10" s="37" t="s">
        <v>412</v>
      </c>
      <c r="C10" s="46" t="s">
        <v>433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434</v>
      </c>
    </row>
    <row r="11" spans="1:18" s="32" customFormat="1" ht="15.75" customHeight="1">
      <c r="A11" s="31">
        <v>6</v>
      </c>
      <c r="B11" s="37" t="s">
        <v>291</v>
      </c>
      <c r="C11" s="46" t="s">
        <v>454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453</v>
      </c>
    </row>
    <row r="12" spans="1:18" s="32" customFormat="1" ht="13.5" customHeight="1">
      <c r="A12" s="31">
        <v>7</v>
      </c>
      <c r="B12" s="37" t="s">
        <v>72</v>
      </c>
      <c r="C12" s="46" t="s">
        <v>454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453</v>
      </c>
    </row>
    <row r="13" spans="1:18" s="32" customFormat="1" ht="27" customHeight="1">
      <c r="A13" s="31">
        <v>8</v>
      </c>
      <c r="B13" s="37" t="s">
        <v>419</v>
      </c>
      <c r="C13" s="46" t="s">
        <v>453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453</v>
      </c>
    </row>
    <row r="14" spans="1:18" s="32" customFormat="1" ht="0.75" customHeight="1">
      <c r="A14" s="31">
        <v>11</v>
      </c>
      <c r="B14" s="37" t="s">
        <v>412</v>
      </c>
      <c r="C14" s="46" t="s">
        <v>433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436</v>
      </c>
    </row>
    <row r="15" spans="1:18" s="32" customFormat="1" ht="28.5" customHeight="1" hidden="1">
      <c r="A15" s="31">
        <v>12</v>
      </c>
      <c r="B15" s="37" t="s">
        <v>91</v>
      </c>
      <c r="C15" s="46" t="s">
        <v>433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436</v>
      </c>
    </row>
    <row r="16" spans="1:18" s="32" customFormat="1" ht="13.5" customHeight="1">
      <c r="A16" s="31">
        <v>9</v>
      </c>
      <c r="B16" s="37" t="s">
        <v>291</v>
      </c>
      <c r="C16" s="46" t="s">
        <v>454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453</v>
      </c>
    </row>
    <row r="17" spans="1:18" s="32" customFormat="1" ht="28.5" customHeight="1" hidden="1">
      <c r="A17" s="31">
        <v>14</v>
      </c>
      <c r="B17" s="37" t="s">
        <v>445</v>
      </c>
      <c r="C17" s="46" t="s">
        <v>433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435</v>
      </c>
    </row>
    <row r="18" spans="1:18" s="32" customFormat="1" ht="30" customHeight="1" hidden="1">
      <c r="A18" s="31">
        <v>15</v>
      </c>
      <c r="B18" s="37" t="s">
        <v>413</v>
      </c>
      <c r="C18" s="46" t="s">
        <v>433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435</v>
      </c>
    </row>
    <row r="19" spans="1:18" s="32" customFormat="1" ht="13.5" customHeight="1">
      <c r="A19" s="31">
        <v>10</v>
      </c>
      <c r="B19" s="37" t="s">
        <v>439</v>
      </c>
      <c r="C19" s="46" t="s">
        <v>454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454</v>
      </c>
    </row>
    <row r="20" spans="1:18" s="32" customFormat="1" ht="13.5" customHeight="1">
      <c r="A20" s="31">
        <v>11</v>
      </c>
      <c r="B20" s="37" t="s">
        <v>72</v>
      </c>
      <c r="C20" s="46" t="s">
        <v>453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453</v>
      </c>
    </row>
    <row r="21" spans="1:18" ht="27" customHeight="1">
      <c r="A21" s="31">
        <v>12</v>
      </c>
      <c r="B21" s="37" t="s">
        <v>412</v>
      </c>
      <c r="C21" s="46" t="s">
        <v>453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453</v>
      </c>
    </row>
    <row r="22" spans="1:18" s="32" customFormat="1" ht="13.5" customHeight="1">
      <c r="A22" s="31">
        <v>13</v>
      </c>
      <c r="B22" s="62" t="s">
        <v>440</v>
      </c>
      <c r="C22" s="46" t="s">
        <v>453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453</v>
      </c>
    </row>
    <row r="23" spans="1:18" s="32" customFormat="1" ht="12.75" customHeight="1">
      <c r="A23" s="31">
        <v>14</v>
      </c>
      <c r="B23" s="37" t="s">
        <v>72</v>
      </c>
      <c r="C23" s="46" t="s">
        <v>453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453</v>
      </c>
    </row>
    <row r="24" spans="1:18" s="32" customFormat="1" ht="13.5" customHeight="1" hidden="1">
      <c r="A24" s="31">
        <v>21</v>
      </c>
      <c r="B24" s="37" t="s">
        <v>91</v>
      </c>
      <c r="C24" s="46" t="s">
        <v>433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436</v>
      </c>
    </row>
    <row r="25" spans="1:18" s="32" customFormat="1" ht="24.75" customHeight="1">
      <c r="A25" s="31">
        <v>15</v>
      </c>
      <c r="B25" s="37" t="s">
        <v>412</v>
      </c>
      <c r="C25" s="46" t="s">
        <v>454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453</v>
      </c>
    </row>
    <row r="26" spans="1:18" s="32" customFormat="1" ht="0.75" customHeight="1">
      <c r="A26" s="31">
        <v>23</v>
      </c>
      <c r="B26" s="37" t="s">
        <v>91</v>
      </c>
      <c r="C26" s="46" t="s">
        <v>433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436</v>
      </c>
    </row>
    <row r="27" spans="1:18" s="32" customFormat="1" ht="13.5" customHeight="1" hidden="1">
      <c r="A27" s="31">
        <v>24</v>
      </c>
      <c r="B27" s="37" t="s">
        <v>413</v>
      </c>
      <c r="C27" s="46" t="s">
        <v>436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436</v>
      </c>
    </row>
    <row r="28" spans="1:18" s="32" customFormat="1" ht="13.5" customHeight="1">
      <c r="A28" s="31">
        <v>16</v>
      </c>
      <c r="B28" s="37" t="s">
        <v>443</v>
      </c>
      <c r="C28" s="46" t="s">
        <v>454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454</v>
      </c>
    </row>
    <row r="29" spans="1:18" s="32" customFormat="1" ht="25.5" customHeight="1" hidden="1">
      <c r="A29" s="31">
        <v>26</v>
      </c>
      <c r="B29" s="37" t="s">
        <v>416</v>
      </c>
      <c r="C29" s="46" t="s">
        <v>433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437</v>
      </c>
    </row>
    <row r="30" spans="1:18" s="32" customFormat="1" ht="13.5" customHeight="1" hidden="1">
      <c r="A30" s="31">
        <v>27</v>
      </c>
      <c r="B30" s="37" t="s">
        <v>412</v>
      </c>
      <c r="C30" s="46" t="s">
        <v>433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435</v>
      </c>
    </row>
    <row r="31" spans="1:18" s="32" customFormat="1" ht="13.5" customHeight="1" hidden="1">
      <c r="A31" s="31">
        <v>28</v>
      </c>
      <c r="B31" s="37" t="s">
        <v>417</v>
      </c>
      <c r="C31" s="46" t="s">
        <v>433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435</v>
      </c>
    </row>
    <row r="32" spans="1:18" s="32" customFormat="1" ht="24.75" customHeight="1" hidden="1">
      <c r="A32" s="31">
        <v>29</v>
      </c>
      <c r="B32" s="37" t="s">
        <v>412</v>
      </c>
      <c r="C32" s="46" t="s">
        <v>433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437</v>
      </c>
    </row>
    <row r="33" spans="1:18" s="32" customFormat="1" ht="13.5" customHeight="1">
      <c r="A33" s="31">
        <v>17</v>
      </c>
      <c r="B33" s="37" t="s">
        <v>422</v>
      </c>
      <c r="C33" s="46" t="s">
        <v>454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458</v>
      </c>
    </row>
    <row r="34" spans="1:18" s="32" customFormat="1" ht="13.5" customHeight="1">
      <c r="A34" s="31">
        <v>18</v>
      </c>
      <c r="B34" s="37" t="s">
        <v>418</v>
      </c>
      <c r="C34" s="46" t="s">
        <v>454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453</v>
      </c>
    </row>
    <row r="35" spans="1:18" s="32" customFormat="1" ht="25.5" customHeight="1">
      <c r="A35" s="31">
        <v>19</v>
      </c>
      <c r="B35" s="37" t="s">
        <v>412</v>
      </c>
      <c r="C35" s="46" t="s">
        <v>454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454</v>
      </c>
    </row>
    <row r="36" spans="1:18" s="32" customFormat="1" ht="0.75" customHeight="1">
      <c r="A36" s="31">
        <v>33</v>
      </c>
      <c r="B36" s="37" t="s">
        <v>291</v>
      </c>
      <c r="C36" s="46" t="s">
        <v>433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441</v>
      </c>
    </row>
    <row r="37" spans="1:18" s="32" customFormat="1" ht="37.5" customHeight="1">
      <c r="A37" s="31">
        <v>20</v>
      </c>
      <c r="B37" s="37" t="s">
        <v>91</v>
      </c>
      <c r="C37" s="46" t="s">
        <v>454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453</v>
      </c>
    </row>
    <row r="38" spans="1:18" s="32" customFormat="1" ht="13.5" customHeight="1">
      <c r="A38" s="31">
        <v>21</v>
      </c>
      <c r="B38" s="37" t="s">
        <v>413</v>
      </c>
      <c r="C38" s="46" t="s">
        <v>454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454</v>
      </c>
    </row>
    <row r="39" spans="1:18" s="32" customFormat="1" ht="13.5" customHeight="1">
      <c r="A39" s="31">
        <v>22</v>
      </c>
      <c r="B39" s="37" t="s">
        <v>91</v>
      </c>
      <c r="C39" s="46" t="s">
        <v>453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458</v>
      </c>
    </row>
    <row r="40" spans="1:18" s="32" customFormat="1" ht="28.5" customHeight="1">
      <c r="A40" s="31">
        <v>23</v>
      </c>
      <c r="B40" s="37" t="s">
        <v>91</v>
      </c>
      <c r="C40" s="46" t="s">
        <v>453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458</v>
      </c>
    </row>
    <row r="41" spans="1:18" s="32" customFormat="1" ht="13.5" customHeight="1" hidden="1">
      <c r="A41" s="31">
        <v>38</v>
      </c>
      <c r="B41" s="37" t="s">
        <v>141</v>
      </c>
      <c r="C41" s="46" t="s">
        <v>433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435</v>
      </c>
    </row>
    <row r="42" spans="1:18" s="32" customFormat="1" ht="13.5" customHeight="1">
      <c r="A42" s="31">
        <v>24</v>
      </c>
      <c r="B42" s="37" t="s">
        <v>420</v>
      </c>
      <c r="C42" s="46" t="s">
        <v>453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453</v>
      </c>
    </row>
    <row r="43" spans="1:18" s="32" customFormat="1" ht="27.75" customHeight="1">
      <c r="A43" s="31">
        <v>25</v>
      </c>
      <c r="B43" s="37" t="s">
        <v>418</v>
      </c>
      <c r="C43" s="46" t="s">
        <v>454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454</v>
      </c>
    </row>
    <row r="44" spans="1:18" s="32" customFormat="1" ht="31.5" customHeight="1">
      <c r="A44" s="31">
        <v>26</v>
      </c>
      <c r="B44" s="37" t="s">
        <v>455</v>
      </c>
      <c r="C44" s="46" t="s">
        <v>459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459</v>
      </c>
    </row>
    <row r="45" spans="1:18" s="32" customFormat="1" ht="0.75" customHeight="1">
      <c r="A45" s="31">
        <v>42</v>
      </c>
      <c r="B45" s="37" t="s">
        <v>411</v>
      </c>
      <c r="C45" s="46" t="s">
        <v>433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441</v>
      </c>
    </row>
    <row r="46" spans="1:18" s="32" customFormat="1" ht="27.75" customHeight="1" hidden="1">
      <c r="A46" s="31">
        <v>43</v>
      </c>
      <c r="B46" s="48" t="s">
        <v>421</v>
      </c>
      <c r="C46" s="46" t="s">
        <v>434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436</v>
      </c>
    </row>
    <row r="47" spans="1:18" s="32" customFormat="1" ht="23.25" customHeight="1">
      <c r="A47" s="31">
        <v>27</v>
      </c>
      <c r="B47" s="37" t="s">
        <v>417</v>
      </c>
      <c r="C47" s="46" t="s">
        <v>453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453</v>
      </c>
    </row>
    <row r="48" spans="1:18" s="32" customFormat="1" ht="13.5" customHeight="1" hidden="1">
      <c r="A48" s="31">
        <v>45</v>
      </c>
      <c r="B48" s="37" t="s">
        <v>72</v>
      </c>
      <c r="C48" s="46" t="s">
        <v>435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441</v>
      </c>
    </row>
    <row r="49" spans="1:18" s="32" customFormat="1" ht="13.5" customHeight="1">
      <c r="A49" s="31">
        <v>28</v>
      </c>
      <c r="B49" s="37" t="s">
        <v>141</v>
      </c>
      <c r="C49" s="46" t="s">
        <v>454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453</v>
      </c>
    </row>
    <row r="50" spans="1:18" s="32" customFormat="1" ht="13.5" customHeight="1">
      <c r="A50" s="31">
        <v>29</v>
      </c>
      <c r="B50" s="37" t="s">
        <v>417</v>
      </c>
      <c r="C50" s="46" t="s">
        <v>453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458</v>
      </c>
    </row>
    <row r="51" spans="1:18" s="32" customFormat="1" ht="13.5" customHeight="1">
      <c r="A51" s="31">
        <v>30</v>
      </c>
      <c r="B51" s="37" t="s">
        <v>417</v>
      </c>
      <c r="C51" s="46" t="s">
        <v>454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453</v>
      </c>
    </row>
    <row r="52" spans="1:18" s="32" customFormat="1" ht="13.5" customHeight="1" hidden="1">
      <c r="A52" s="31">
        <v>49</v>
      </c>
      <c r="B52" s="37" t="s">
        <v>412</v>
      </c>
      <c r="C52" s="46" t="s">
        <v>434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434</v>
      </c>
    </row>
    <row r="53" spans="1:18" s="32" customFormat="1" ht="27" customHeight="1">
      <c r="A53" s="31">
        <v>31</v>
      </c>
      <c r="B53" s="63" t="s">
        <v>456</v>
      </c>
      <c r="C53" s="46" t="s">
        <v>453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453</v>
      </c>
    </row>
    <row r="54" spans="1:18" s="32" customFormat="1" ht="30" customHeight="1">
      <c r="A54" s="31">
        <v>32</v>
      </c>
      <c r="B54" s="37" t="s">
        <v>457</v>
      </c>
      <c r="C54" s="46" t="s">
        <v>453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453</v>
      </c>
    </row>
    <row r="55" spans="1:18" s="32" customFormat="1" ht="0.75" customHeight="1">
      <c r="A55" s="31">
        <v>52</v>
      </c>
      <c r="B55" s="37" t="s">
        <v>411</v>
      </c>
      <c r="C55" s="46" t="s">
        <v>433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435</v>
      </c>
    </row>
    <row r="56" spans="1:18" s="32" customFormat="1" ht="29.25" customHeight="1">
      <c r="A56" s="31">
        <v>33</v>
      </c>
      <c r="B56" s="37" t="s">
        <v>91</v>
      </c>
      <c r="C56" s="46" t="s">
        <v>458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459</v>
      </c>
    </row>
    <row r="57" spans="1:18" s="32" customFormat="1" ht="26.25" customHeight="1">
      <c r="A57" s="31">
        <v>34</v>
      </c>
      <c r="B57" s="37" t="s">
        <v>141</v>
      </c>
      <c r="C57" s="46" t="s">
        <v>453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453</v>
      </c>
    </row>
    <row r="58" spans="1:18" s="32" customFormat="1" ht="27.75" customHeight="1">
      <c r="A58" s="31">
        <v>35</v>
      </c>
      <c r="B58" s="37" t="s">
        <v>91</v>
      </c>
      <c r="C58" s="46" t="s">
        <v>454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453</v>
      </c>
    </row>
    <row r="59" spans="1:18" s="32" customFormat="1" ht="13.5" customHeight="1" hidden="1">
      <c r="A59" s="31">
        <v>56</v>
      </c>
      <c r="B59" s="37" t="s">
        <v>418</v>
      </c>
      <c r="C59" s="46" t="s">
        <v>441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441</v>
      </c>
    </row>
    <row r="60" spans="1:18" s="32" customFormat="1" ht="29.25" customHeight="1" hidden="1">
      <c r="A60" s="31">
        <v>57</v>
      </c>
      <c r="B60" s="37" t="s">
        <v>411</v>
      </c>
      <c r="C60" s="46" t="s">
        <v>433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435</v>
      </c>
    </row>
    <row r="61" spans="1:18" s="32" customFormat="1" ht="27" customHeight="1" hidden="1">
      <c r="A61" s="31">
        <v>58</v>
      </c>
      <c r="B61" s="37" t="s">
        <v>91</v>
      </c>
      <c r="C61" s="46" t="s">
        <v>433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441</v>
      </c>
    </row>
    <row r="62" spans="1:18" s="32" customFormat="1" ht="13.5" customHeight="1" hidden="1">
      <c r="A62" s="31">
        <v>59</v>
      </c>
      <c r="B62" s="37" t="s">
        <v>72</v>
      </c>
      <c r="C62" s="46" t="s">
        <v>433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436</v>
      </c>
    </row>
    <row r="63" spans="1:18" s="32" customFormat="1" ht="13.5" customHeight="1" hidden="1">
      <c r="A63" s="31">
        <v>60</v>
      </c>
      <c r="B63" s="37" t="s">
        <v>91</v>
      </c>
      <c r="C63" s="46" t="s">
        <v>435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441</v>
      </c>
    </row>
    <row r="64" spans="1:18" s="32" customFormat="1" ht="27.75" customHeight="1">
      <c r="A64" s="31">
        <v>36</v>
      </c>
      <c r="B64" s="37" t="s">
        <v>291</v>
      </c>
      <c r="C64" s="46" t="s">
        <v>454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453</v>
      </c>
    </row>
    <row r="65" spans="1:18" s="32" customFormat="1" ht="0.75" customHeight="1">
      <c r="A65" s="31">
        <v>62</v>
      </c>
      <c r="B65" s="37" t="s">
        <v>417</v>
      </c>
      <c r="C65" s="46" t="s">
        <v>436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435</v>
      </c>
    </row>
    <row r="66" spans="1:18" s="32" customFormat="1" ht="30" customHeight="1" hidden="1">
      <c r="A66" s="31">
        <v>63</v>
      </c>
      <c r="B66" s="37" t="s">
        <v>419</v>
      </c>
      <c r="C66" s="46" t="s">
        <v>433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436</v>
      </c>
    </row>
    <row r="67" spans="1:18" s="32" customFormat="1" ht="27.75" customHeight="1">
      <c r="A67" s="31">
        <v>37</v>
      </c>
      <c r="B67" s="49" t="s">
        <v>291</v>
      </c>
      <c r="C67" s="46" t="s">
        <v>453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453</v>
      </c>
    </row>
    <row r="68" spans="1:18" s="32" customFormat="1" ht="29.25" customHeight="1" hidden="1">
      <c r="A68" s="31">
        <v>65</v>
      </c>
      <c r="B68" s="37" t="s">
        <v>91</v>
      </c>
      <c r="C68" s="46" t="s">
        <v>433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446</v>
      </c>
    </row>
    <row r="69" spans="1:18" s="32" customFormat="1" ht="27.75" customHeight="1">
      <c r="A69" s="31">
        <v>38</v>
      </c>
      <c r="B69" s="37" t="s">
        <v>412</v>
      </c>
      <c r="C69" s="46" t="s">
        <v>453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453</v>
      </c>
    </row>
    <row r="70" spans="1:18" s="32" customFormat="1" ht="27" customHeight="1" hidden="1">
      <c r="A70" s="31">
        <v>67</v>
      </c>
      <c r="B70" s="37" t="s">
        <v>412</v>
      </c>
      <c r="C70" s="46" t="s">
        <v>433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438</v>
      </c>
    </row>
    <row r="71" spans="1:18" s="32" customFormat="1" ht="29.25" customHeight="1" hidden="1">
      <c r="A71" s="31">
        <v>68</v>
      </c>
      <c r="B71" s="37" t="s">
        <v>72</v>
      </c>
      <c r="C71" s="46" t="s">
        <v>433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437</v>
      </c>
    </row>
    <row r="72" spans="1:18" s="32" customFormat="1" ht="13.5" customHeight="1">
      <c r="A72" s="31">
        <v>39</v>
      </c>
      <c r="B72" s="37" t="s">
        <v>419</v>
      </c>
      <c r="C72" s="46" t="s">
        <v>453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453</v>
      </c>
    </row>
    <row r="73" spans="1:18" s="32" customFormat="1" ht="13.5" customHeight="1" hidden="1">
      <c r="A73" s="31">
        <v>70</v>
      </c>
      <c r="B73" s="37" t="s">
        <v>411</v>
      </c>
      <c r="C73" s="46" t="s">
        <v>433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435</v>
      </c>
    </row>
    <row r="74" spans="1:18" s="32" customFormat="1" ht="13.5" customHeight="1" hidden="1">
      <c r="A74" s="31">
        <v>71</v>
      </c>
      <c r="B74" s="48" t="s">
        <v>72</v>
      </c>
      <c r="C74" s="46" t="s">
        <v>433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435</v>
      </c>
    </row>
    <row r="75" spans="1:18" s="32" customFormat="1" ht="27" customHeight="1" hidden="1">
      <c r="A75" s="31">
        <v>72</v>
      </c>
      <c r="B75" s="48" t="s">
        <v>412</v>
      </c>
      <c r="C75" s="46" t="s">
        <v>433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437</v>
      </c>
    </row>
    <row r="76" spans="1:18" s="32" customFormat="1" ht="29.25" customHeight="1" hidden="1">
      <c r="A76" s="31">
        <v>73</v>
      </c>
      <c r="B76" s="37" t="s">
        <v>141</v>
      </c>
      <c r="C76" s="46" t="s">
        <v>434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436</v>
      </c>
    </row>
    <row r="77" spans="1:18" s="32" customFormat="1" ht="13.5" customHeight="1">
      <c r="A77" s="31">
        <v>40</v>
      </c>
      <c r="B77" s="37" t="s">
        <v>428</v>
      </c>
      <c r="C77" s="46" t="s">
        <v>454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453</v>
      </c>
    </row>
    <row r="78" spans="1:18" s="32" customFormat="1" ht="0.75" customHeight="1">
      <c r="A78" s="31">
        <v>75</v>
      </c>
      <c r="B78" s="37" t="s">
        <v>442</v>
      </c>
      <c r="C78" s="46" t="s">
        <v>433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441</v>
      </c>
    </row>
    <row r="79" spans="1:18" s="32" customFormat="1" ht="13.5" customHeight="1" hidden="1">
      <c r="A79" s="31">
        <v>76</v>
      </c>
      <c r="B79" s="37" t="s">
        <v>450</v>
      </c>
      <c r="C79" s="46" t="s">
        <v>434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434</v>
      </c>
    </row>
    <row r="80" spans="1:18" s="32" customFormat="1" ht="26.25" customHeight="1">
      <c r="A80" s="31">
        <v>41</v>
      </c>
      <c r="B80" s="37" t="s">
        <v>72</v>
      </c>
      <c r="C80" s="46" t="s">
        <v>458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458</v>
      </c>
    </row>
    <row r="81" spans="1:18" s="32" customFormat="1" ht="27" customHeight="1">
      <c r="A81" s="31">
        <v>42</v>
      </c>
      <c r="B81" s="37" t="s">
        <v>420</v>
      </c>
      <c r="C81" s="46" t="s">
        <v>453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458</v>
      </c>
    </row>
    <row r="82" spans="1:18" s="32" customFormat="1" ht="14.25" customHeight="1" hidden="1">
      <c r="A82" s="31">
        <v>79</v>
      </c>
      <c r="B82" s="37" t="s">
        <v>72</v>
      </c>
      <c r="C82" s="46" t="s">
        <v>433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438</v>
      </c>
    </row>
    <row r="83" spans="1:18" s="56" customFormat="1" ht="14.25" customHeight="1" hidden="1">
      <c r="A83" s="31">
        <v>80</v>
      </c>
      <c r="B83" s="50" t="s">
        <v>447</v>
      </c>
      <c r="C83" s="46" t="s">
        <v>433</v>
      </c>
      <c r="D83" s="51" t="s">
        <v>414</v>
      </c>
      <c r="E83" s="51" t="s">
        <v>381</v>
      </c>
      <c r="F83" s="52" t="s">
        <v>415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446</v>
      </c>
    </row>
    <row r="84" spans="1:18" s="32" customFormat="1" ht="13.5" customHeight="1">
      <c r="A84" s="31">
        <v>43</v>
      </c>
      <c r="B84" s="49" t="s">
        <v>413</v>
      </c>
      <c r="C84" s="46" t="s">
        <v>458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459</v>
      </c>
    </row>
    <row r="85" spans="1:18" s="32" customFormat="1" ht="0.75" customHeight="1">
      <c r="A85" s="31"/>
      <c r="B85" s="37" t="s">
        <v>91</v>
      </c>
      <c r="C85" s="46" t="s">
        <v>433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434</v>
      </c>
    </row>
    <row r="86" spans="1:18" s="32" customFormat="1" ht="13.5" customHeight="1">
      <c r="A86" s="31">
        <v>44</v>
      </c>
      <c r="B86" s="37" t="s">
        <v>72</v>
      </c>
      <c r="C86" s="46" t="s">
        <v>453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458</v>
      </c>
    </row>
    <row r="87" spans="1:18" s="32" customFormat="1" ht="13.5" customHeight="1">
      <c r="A87" s="31">
        <v>45</v>
      </c>
      <c r="B87" s="63" t="s">
        <v>430</v>
      </c>
      <c r="C87" s="46" t="s">
        <v>454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453</v>
      </c>
    </row>
    <row r="88" spans="1:18" s="32" customFormat="1" ht="13.5" customHeight="1">
      <c r="A88" s="31">
        <v>46</v>
      </c>
      <c r="B88" s="37" t="s">
        <v>291</v>
      </c>
      <c r="C88" s="46" t="s">
        <v>453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458</v>
      </c>
    </row>
    <row r="89" spans="1:18" s="32" customFormat="1" ht="13.5" customHeight="1">
      <c r="A89" s="31">
        <v>47</v>
      </c>
      <c r="B89" s="49" t="s">
        <v>72</v>
      </c>
      <c r="C89" s="46" t="s">
        <v>458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459</v>
      </c>
    </row>
    <row r="90" spans="1:18" s="32" customFormat="1" ht="13.5" customHeight="1" hidden="1">
      <c r="A90" s="31">
        <v>87</v>
      </c>
      <c r="B90" s="48" t="s">
        <v>291</v>
      </c>
      <c r="C90" s="46" t="s">
        <v>433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436</v>
      </c>
    </row>
    <row r="91" spans="1:18" ht="27" customHeight="1" hidden="1">
      <c r="A91" s="31">
        <v>88</v>
      </c>
      <c r="B91" s="37" t="s">
        <v>72</v>
      </c>
      <c r="C91" s="46" t="s">
        <v>433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436</v>
      </c>
    </row>
    <row r="92" spans="1:18" ht="26.25" customHeight="1" hidden="1">
      <c r="A92" s="31">
        <v>89</v>
      </c>
      <c r="B92" s="37" t="s">
        <v>417</v>
      </c>
      <c r="C92" s="46" t="s">
        <v>436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436</v>
      </c>
    </row>
    <row r="93" spans="1:18" ht="13.5" customHeight="1" hidden="1">
      <c r="A93" s="31">
        <v>90</v>
      </c>
      <c r="B93" s="37" t="s">
        <v>411</v>
      </c>
      <c r="C93" s="46" t="s">
        <v>433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446</v>
      </c>
    </row>
    <row r="94" spans="1:18" ht="13.5" customHeight="1">
      <c r="A94" s="31">
        <v>48</v>
      </c>
      <c r="B94" s="37" t="s">
        <v>141</v>
      </c>
      <c r="C94" s="46" t="s">
        <v>453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458</v>
      </c>
    </row>
    <row r="95" spans="1:18" ht="0.75" customHeight="1">
      <c r="A95" s="31">
        <v>92</v>
      </c>
      <c r="B95" s="37" t="s">
        <v>411</v>
      </c>
      <c r="C95" s="46" t="s">
        <v>433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436</v>
      </c>
    </row>
    <row r="96" spans="1:18" ht="27" customHeight="1" hidden="1">
      <c r="A96" s="31">
        <v>93</v>
      </c>
      <c r="B96" s="37" t="s">
        <v>72</v>
      </c>
      <c r="C96" s="46" t="s">
        <v>433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441</v>
      </c>
    </row>
    <row r="97" spans="1:18" ht="27" customHeight="1" hidden="1">
      <c r="A97" s="31">
        <v>94</v>
      </c>
      <c r="B97" s="37" t="s">
        <v>419</v>
      </c>
      <c r="C97" s="46" t="s">
        <v>435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435</v>
      </c>
    </row>
    <row r="98" spans="1:18" s="32" customFormat="1" ht="13.5" customHeight="1" hidden="1">
      <c r="A98" s="31">
        <v>95</v>
      </c>
      <c r="B98" s="37" t="s">
        <v>411</v>
      </c>
      <c r="C98" s="46" t="s">
        <v>433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435</v>
      </c>
    </row>
    <row r="99" spans="1:18" s="32" customFormat="1" ht="13.5" customHeight="1">
      <c r="A99" s="31">
        <v>49</v>
      </c>
      <c r="B99" s="37" t="s">
        <v>417</v>
      </c>
      <c r="C99" s="46" t="s">
        <v>458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459</v>
      </c>
    </row>
    <row r="100" spans="1:18" s="32" customFormat="1" ht="0.75" customHeight="1">
      <c r="A100" s="31">
        <v>97</v>
      </c>
      <c r="B100" s="37" t="s">
        <v>444</v>
      </c>
      <c r="C100" s="46" t="s">
        <v>433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435</v>
      </c>
    </row>
    <row r="101" spans="1:18" s="32" customFormat="1" ht="27" customHeight="1" hidden="1">
      <c r="A101" s="31">
        <v>98</v>
      </c>
      <c r="B101" s="37" t="s">
        <v>72</v>
      </c>
      <c r="C101" s="46" t="s">
        <v>433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435</v>
      </c>
    </row>
    <row r="102" spans="1:18" s="32" customFormat="1" ht="30.75" customHeight="1">
      <c r="A102" s="31">
        <v>50</v>
      </c>
      <c r="B102" s="37" t="s">
        <v>72</v>
      </c>
      <c r="C102" s="46" t="s">
        <v>458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458</v>
      </c>
    </row>
    <row r="103" spans="1:18" s="56" customFormat="1" ht="27" customHeight="1">
      <c r="A103" s="31">
        <v>51</v>
      </c>
      <c r="B103" s="50" t="s">
        <v>416</v>
      </c>
      <c r="C103" s="46" t="s">
        <v>453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453</v>
      </c>
    </row>
    <row r="104" spans="1:18" s="32" customFormat="1" ht="26.25" customHeight="1">
      <c r="A104" s="31">
        <v>52</v>
      </c>
      <c r="B104" s="37" t="s">
        <v>439</v>
      </c>
      <c r="C104" s="46" t="s">
        <v>453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453</v>
      </c>
    </row>
    <row r="105" spans="1:18" s="32" customFormat="1" ht="26.25" customHeight="1">
      <c r="A105" s="31">
        <v>53</v>
      </c>
      <c r="B105" s="37" t="s">
        <v>455</v>
      </c>
      <c r="C105" s="46" t="s">
        <v>453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453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433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434</v>
      </c>
    </row>
    <row r="107" spans="1:18" s="32" customFormat="1" ht="13.5" customHeight="1" hidden="1">
      <c r="A107" s="31">
        <v>104</v>
      </c>
      <c r="B107" s="37" t="s">
        <v>440</v>
      </c>
      <c r="C107" s="46" t="s">
        <v>433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436</v>
      </c>
    </row>
    <row r="108" spans="1:18" s="32" customFormat="1" ht="13.5" customHeight="1">
      <c r="A108" s="31">
        <v>54</v>
      </c>
      <c r="B108" s="37" t="s">
        <v>91</v>
      </c>
      <c r="C108" s="46" t="s">
        <v>454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453</v>
      </c>
    </row>
    <row r="109" spans="1:18" s="32" customFormat="1" ht="27" customHeight="1">
      <c r="A109" s="31">
        <v>55</v>
      </c>
      <c r="B109" s="37" t="s">
        <v>91</v>
      </c>
      <c r="C109" s="46" t="s">
        <v>453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458</v>
      </c>
    </row>
    <row r="110" spans="1:18" s="32" customFormat="1" ht="0.75" customHeight="1">
      <c r="A110" s="31">
        <v>107</v>
      </c>
      <c r="B110" s="37" t="s">
        <v>422</v>
      </c>
      <c r="C110" s="46" t="s">
        <v>433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436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433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436</v>
      </c>
    </row>
    <row r="112" spans="1:18" s="32" customFormat="1" ht="13.5" customHeight="1" hidden="1">
      <c r="A112" s="31">
        <v>109</v>
      </c>
      <c r="B112" s="37" t="s">
        <v>411</v>
      </c>
      <c r="C112" s="46" t="s">
        <v>433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434</v>
      </c>
    </row>
    <row r="113" spans="1:18" s="32" customFormat="1" ht="28.5" customHeight="1" hidden="1">
      <c r="A113" s="31">
        <v>110</v>
      </c>
      <c r="B113" s="37" t="s">
        <v>418</v>
      </c>
      <c r="C113" s="46" t="s">
        <v>433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441</v>
      </c>
    </row>
    <row r="114" spans="1:18" s="32" customFormat="1" ht="14.25" customHeight="1">
      <c r="A114" s="31">
        <v>56</v>
      </c>
      <c r="B114" s="37" t="s">
        <v>417</v>
      </c>
      <c r="C114" s="46" t="s">
        <v>453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453</v>
      </c>
    </row>
    <row r="115" spans="1:18" s="32" customFormat="1" ht="0.75" customHeight="1">
      <c r="A115" s="31">
        <v>112</v>
      </c>
      <c r="B115" s="48" t="s">
        <v>72</v>
      </c>
      <c r="C115" s="46" t="s">
        <v>433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434</v>
      </c>
    </row>
    <row r="116" spans="1:18" s="32" customFormat="1" ht="27.75" customHeight="1" hidden="1">
      <c r="A116" s="31">
        <v>113</v>
      </c>
      <c r="B116" s="37" t="s">
        <v>417</v>
      </c>
      <c r="C116" s="46" t="s">
        <v>433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438</v>
      </c>
    </row>
    <row r="117" spans="1:18" s="32" customFormat="1" ht="24.75" customHeight="1">
      <c r="A117" s="31">
        <v>57</v>
      </c>
      <c r="B117" s="37" t="s">
        <v>72</v>
      </c>
      <c r="C117" s="46" t="s">
        <v>453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458</v>
      </c>
    </row>
    <row r="118" spans="1:18" s="32" customFormat="1" ht="27.75" customHeight="1">
      <c r="A118" s="31">
        <v>58</v>
      </c>
      <c r="B118" s="37" t="s">
        <v>413</v>
      </c>
      <c r="C118" s="46" t="s">
        <v>453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453</v>
      </c>
    </row>
    <row r="119" spans="1:18" s="32" customFormat="1" ht="26.25" customHeight="1">
      <c r="A119" s="31">
        <v>59</v>
      </c>
      <c r="B119" s="37" t="s">
        <v>412</v>
      </c>
      <c r="C119" s="46" t="s">
        <v>453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458</v>
      </c>
    </row>
    <row r="120" spans="1:18" s="32" customFormat="1" ht="1.5" customHeight="1">
      <c r="A120" s="31">
        <v>117</v>
      </c>
      <c r="B120" s="37" t="s">
        <v>72</v>
      </c>
      <c r="C120" s="46" t="s">
        <v>433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436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433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435</v>
      </c>
    </row>
    <row r="122" spans="1:18" s="32" customFormat="1" ht="27.75" customHeight="1" hidden="1">
      <c r="A122" s="31">
        <v>119</v>
      </c>
      <c r="B122" s="48" t="s">
        <v>429</v>
      </c>
      <c r="C122" s="46" t="s">
        <v>433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436</v>
      </c>
    </row>
    <row r="123" spans="1:18" s="32" customFormat="1" ht="12.75" customHeight="1">
      <c r="A123" s="31">
        <v>60</v>
      </c>
      <c r="B123" s="48" t="s">
        <v>418</v>
      </c>
      <c r="C123" s="46" t="s">
        <v>453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453</v>
      </c>
    </row>
    <row r="124" spans="1:18" ht="13.5" customHeight="1">
      <c r="A124" s="31">
        <v>61</v>
      </c>
      <c r="B124" s="63" t="s">
        <v>418</v>
      </c>
      <c r="C124" s="46" t="s">
        <v>453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453</v>
      </c>
    </row>
    <row r="125" spans="1:18" ht="27.75" customHeight="1">
      <c r="A125" s="31">
        <v>62</v>
      </c>
      <c r="B125" s="37" t="s">
        <v>91</v>
      </c>
      <c r="C125" s="46" t="s">
        <v>458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458</v>
      </c>
    </row>
    <row r="126" spans="1:18" ht="29.25" customHeight="1">
      <c r="A126" s="31">
        <v>63</v>
      </c>
      <c r="B126" s="37" t="s">
        <v>291</v>
      </c>
      <c r="C126" s="46" t="s">
        <v>453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458</v>
      </c>
    </row>
    <row r="127" spans="1:18" ht="0.75" customHeight="1">
      <c r="A127" s="31">
        <v>124</v>
      </c>
      <c r="B127" s="37" t="s">
        <v>411</v>
      </c>
      <c r="C127" s="46" t="s">
        <v>433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435</v>
      </c>
    </row>
    <row r="128" spans="1:18" ht="34.5" customHeight="1" hidden="1">
      <c r="A128" s="31">
        <v>125</v>
      </c>
      <c r="B128" s="37" t="s">
        <v>411</v>
      </c>
      <c r="C128" s="46" t="s">
        <v>433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437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433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436</v>
      </c>
    </row>
    <row r="130" spans="1:18" ht="27.75" customHeight="1" hidden="1">
      <c r="A130" s="31">
        <v>127</v>
      </c>
      <c r="B130" s="37" t="s">
        <v>413</v>
      </c>
      <c r="C130" s="46" t="s">
        <v>437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434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433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435</v>
      </c>
    </row>
    <row r="132" spans="1:18" ht="27" customHeight="1" hidden="1">
      <c r="A132" s="31">
        <v>129</v>
      </c>
      <c r="B132" s="37" t="s">
        <v>448</v>
      </c>
      <c r="C132" s="46" t="s">
        <v>433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435</v>
      </c>
    </row>
    <row r="133" spans="1:18" ht="26.25" customHeight="1" hidden="1">
      <c r="A133" s="31">
        <v>130</v>
      </c>
      <c r="B133" s="37" t="s">
        <v>91</v>
      </c>
      <c r="C133" s="46" t="s">
        <v>433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437</v>
      </c>
    </row>
    <row r="134" spans="1:18" ht="27" customHeight="1">
      <c r="A134" s="31">
        <v>64</v>
      </c>
      <c r="B134" s="37" t="s">
        <v>291</v>
      </c>
      <c r="C134" s="46" t="s">
        <v>458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458</v>
      </c>
    </row>
    <row r="135" spans="1:18" ht="0.75" customHeight="1">
      <c r="A135" s="31">
        <v>132</v>
      </c>
      <c r="B135" s="37" t="s">
        <v>418</v>
      </c>
      <c r="C135" s="46" t="s">
        <v>434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436</v>
      </c>
    </row>
    <row r="136" spans="1:18" s="32" customFormat="1" ht="26.25" customHeight="1">
      <c r="A136" s="31">
        <v>65</v>
      </c>
      <c r="B136" s="37" t="s">
        <v>291</v>
      </c>
      <c r="C136" s="46" t="s">
        <v>453</v>
      </c>
      <c r="D136" s="45" t="s">
        <v>383</v>
      </c>
      <c r="E136" s="38" t="s">
        <v>384</v>
      </c>
      <c r="F136" s="39" t="s">
        <v>385</v>
      </c>
      <c r="G136" s="40" t="s">
        <v>356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459</v>
      </c>
    </row>
    <row r="137" spans="1:18" s="32" customFormat="1" ht="0.75" customHeight="1">
      <c r="A137" s="31">
        <v>148</v>
      </c>
      <c r="B137" s="37" t="s">
        <v>428</v>
      </c>
      <c r="C137" s="46" t="s">
        <v>433</v>
      </c>
      <c r="D137" s="45" t="s">
        <v>386</v>
      </c>
      <c r="E137" s="38" t="s">
        <v>387</v>
      </c>
      <c r="F137" s="39" t="s">
        <v>388</v>
      </c>
      <c r="G137" s="40" t="s">
        <v>356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435</v>
      </c>
    </row>
    <row r="138" spans="1:18" s="32" customFormat="1" ht="26.25" customHeight="1" hidden="1">
      <c r="A138" s="31">
        <v>149</v>
      </c>
      <c r="B138" s="37" t="s">
        <v>417</v>
      </c>
      <c r="C138" s="46" t="s">
        <v>433</v>
      </c>
      <c r="D138" s="45" t="s">
        <v>389</v>
      </c>
      <c r="E138" s="38" t="s">
        <v>33</v>
      </c>
      <c r="F138" s="39" t="s">
        <v>390</v>
      </c>
      <c r="G138" s="40" t="s">
        <v>356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441</v>
      </c>
    </row>
    <row r="139" spans="1:18" ht="18.75" customHeight="1">
      <c r="A139" s="31">
        <v>66</v>
      </c>
      <c r="B139" s="37" t="s">
        <v>417</v>
      </c>
      <c r="C139" s="46" t="s">
        <v>454</v>
      </c>
      <c r="D139" s="45" t="s">
        <v>391</v>
      </c>
      <c r="E139" s="38" t="s">
        <v>392</v>
      </c>
      <c r="F139" s="31" t="s">
        <v>393</v>
      </c>
      <c r="G139" s="40" t="s">
        <v>356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458</v>
      </c>
    </row>
    <row r="140" spans="1:18" ht="28.5" customHeight="1" hidden="1">
      <c r="A140" s="31">
        <v>151</v>
      </c>
      <c r="B140" s="37" t="s">
        <v>449</v>
      </c>
      <c r="C140" s="46" t="s">
        <v>433</v>
      </c>
      <c r="D140" s="45" t="s">
        <v>394</v>
      </c>
      <c r="E140" s="38" t="s">
        <v>395</v>
      </c>
      <c r="F140" s="31" t="s">
        <v>396</v>
      </c>
      <c r="G140" s="40" t="s">
        <v>363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441</v>
      </c>
    </row>
    <row r="141" spans="1:18" ht="15">
      <c r="A141" s="31"/>
      <c r="B141" s="13"/>
      <c r="C141" s="14"/>
      <c r="D141" s="15" t="s">
        <v>397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398</v>
      </c>
      <c r="C144" s="35"/>
      <c r="E144" s="24" t="s">
        <v>399</v>
      </c>
      <c r="H144" s="23" t="s">
        <v>400</v>
      </c>
      <c r="J144" s="24"/>
      <c r="K144" s="28"/>
      <c r="L144" s="28"/>
      <c r="M144" s="28"/>
      <c r="N144" s="28"/>
      <c r="O144" s="28"/>
      <c r="P144" s="28"/>
      <c r="Q144" s="23" t="s">
        <v>410</v>
      </c>
      <c r="R144" s="29"/>
      <c r="S144" s="29"/>
      <c r="T144" s="29"/>
    </row>
    <row r="145" spans="2:20" ht="12.75">
      <c r="B145" s="25" t="s">
        <v>401</v>
      </c>
      <c r="C145" s="35"/>
      <c r="E145" s="26" t="s">
        <v>408</v>
      </c>
      <c r="H145" s="26" t="s">
        <v>431</v>
      </c>
      <c r="J145" s="26"/>
      <c r="K145" s="28"/>
      <c r="N145" s="28"/>
      <c r="O145" s="28"/>
      <c r="P145" s="28"/>
      <c r="Q145" s="25" t="s">
        <v>424</v>
      </c>
      <c r="R145" s="29"/>
      <c r="S145" s="29"/>
      <c r="T145" s="29"/>
    </row>
    <row r="146" spans="2:20" ht="12.75">
      <c r="B146" s="28" t="s">
        <v>402</v>
      </c>
      <c r="C146" s="35"/>
      <c r="E146" s="29" t="s">
        <v>402</v>
      </c>
      <c r="H146" s="28" t="s">
        <v>403</v>
      </c>
      <c r="K146" s="28"/>
      <c r="L146" s="28"/>
      <c r="M146" s="28"/>
      <c r="N146" s="28"/>
      <c r="O146" s="28"/>
      <c r="P146" s="28"/>
      <c r="Q146" s="28" t="s">
        <v>403</v>
      </c>
      <c r="R146" s="29"/>
      <c r="S146" s="29"/>
      <c r="T146" s="29"/>
    </row>
    <row r="147" spans="2:20" ht="12.75">
      <c r="B147" s="28" t="s">
        <v>404</v>
      </c>
      <c r="C147" s="35"/>
      <c r="E147" s="29" t="s">
        <v>404</v>
      </c>
      <c r="H147" s="28" t="s">
        <v>404</v>
      </c>
      <c r="K147" s="28"/>
      <c r="L147" s="28"/>
      <c r="M147" s="28"/>
      <c r="N147" s="28"/>
      <c r="O147" s="28"/>
      <c r="P147" s="28"/>
      <c r="Q147" s="28" t="s">
        <v>404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405</v>
      </c>
      <c r="C149" s="35"/>
      <c r="E149" s="24" t="s">
        <v>399</v>
      </c>
      <c r="H149" s="23" t="s">
        <v>406</v>
      </c>
      <c r="K149" s="28"/>
      <c r="L149" s="28"/>
      <c r="M149" s="28"/>
    </row>
    <row r="150" spans="2:17" ht="12.75">
      <c r="B150" s="25" t="s">
        <v>407</v>
      </c>
      <c r="C150" s="35"/>
      <c r="E150" s="26" t="s">
        <v>425</v>
      </c>
      <c r="H150" s="25" t="s">
        <v>423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403</v>
      </c>
      <c r="C151" s="35"/>
      <c r="E151" s="29" t="s">
        <v>402</v>
      </c>
      <c r="H151" s="28" t="s">
        <v>403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404</v>
      </c>
      <c r="C152" s="35"/>
      <c r="E152" s="29" t="s">
        <v>404</v>
      </c>
      <c r="H152" s="28" t="s">
        <v>409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2"/>
  <sheetViews>
    <sheetView tabSelected="1" workbookViewId="0" topLeftCell="I1">
      <selection activeCell="Q23" sqref="Q23"/>
    </sheetView>
  </sheetViews>
  <sheetFormatPr defaultColWidth="9.140625" defaultRowHeight="12.75"/>
  <cols>
    <col min="1" max="1" width="3.7109375" style="28" customWidth="1"/>
    <col min="2" max="2" width="6.421875" style="33" customWidth="1"/>
    <col min="3" max="3" width="10.00390625" style="36" customWidth="1"/>
    <col min="4" max="4" width="7.00390625" style="36" hidden="1" customWidth="1"/>
    <col min="5" max="5" width="3.7109375" style="36" hidden="1" customWidth="1"/>
    <col min="6" max="6" width="24.57421875" style="28" customWidth="1"/>
    <col min="7" max="7" width="17.57421875" style="28" customWidth="1"/>
    <col min="8" max="8" width="26.8515625" style="28" customWidth="1"/>
    <col min="9" max="9" width="19.57421875" style="28" customWidth="1"/>
    <col min="10" max="10" width="14.00390625" style="34" customWidth="1"/>
    <col min="11" max="11" width="13.00390625" style="29" customWidth="1"/>
    <col min="12" max="12" width="11.28125" style="29" bestFit="1" customWidth="1"/>
    <col min="13" max="13" width="14.28125" style="29" customWidth="1"/>
    <col min="14" max="17" width="13.140625" style="29" customWidth="1"/>
    <col min="18" max="18" width="10.8515625" style="28" customWidth="1"/>
    <col min="19" max="19" width="11.421875" style="28" customWidth="1"/>
    <col min="20" max="16384" width="11.140625" style="28" customWidth="1"/>
  </cols>
  <sheetData>
    <row r="1" spans="1:17" ht="15" customHeight="1">
      <c r="A1" s="1"/>
      <c r="B1" s="2"/>
      <c r="C1" s="3"/>
      <c r="D1" s="3"/>
      <c r="E1" s="3"/>
      <c r="F1" s="27"/>
      <c r="G1" s="27"/>
      <c r="H1" s="4" t="s">
        <v>581</v>
      </c>
      <c r="I1" s="4"/>
      <c r="J1" s="4"/>
      <c r="K1" s="5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3"/>
      <c r="E2" s="3"/>
      <c r="F2" s="27"/>
      <c r="G2" s="27"/>
      <c r="H2" s="4"/>
      <c r="I2" s="4"/>
      <c r="J2" s="4"/>
      <c r="K2" s="5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98" t="s">
        <v>1</v>
      </c>
      <c r="C3" s="98"/>
      <c r="D3" s="98" t="s">
        <v>540</v>
      </c>
      <c r="E3" s="98"/>
      <c r="F3" s="8" t="s">
        <v>2</v>
      </c>
      <c r="G3" s="8" t="s">
        <v>3</v>
      </c>
      <c r="H3" s="8" t="s">
        <v>4</v>
      </c>
      <c r="I3" s="8" t="s">
        <v>5</v>
      </c>
      <c r="J3" s="8" t="s">
        <v>528</v>
      </c>
      <c r="K3" s="9" t="s">
        <v>582</v>
      </c>
      <c r="L3" s="10" t="s">
        <v>529</v>
      </c>
      <c r="M3" s="11" t="s">
        <v>583</v>
      </c>
      <c r="N3" s="11" t="s">
        <v>584</v>
      </c>
      <c r="O3" s="11" t="s">
        <v>613</v>
      </c>
      <c r="P3" s="11" t="s">
        <v>615</v>
      </c>
      <c r="Q3" s="11" t="s">
        <v>616</v>
      </c>
      <c r="R3" s="7" t="s">
        <v>12</v>
      </c>
    </row>
    <row r="4" spans="1:18" s="32" customFormat="1" ht="13.5" customHeight="1">
      <c r="A4" s="31">
        <v>1</v>
      </c>
      <c r="B4" s="37" t="s">
        <v>501</v>
      </c>
      <c r="C4" s="46" t="s">
        <v>585</v>
      </c>
      <c r="D4" s="46" t="s">
        <v>521</v>
      </c>
      <c r="E4" s="46" t="s">
        <v>541</v>
      </c>
      <c r="F4" s="44" t="s">
        <v>28</v>
      </c>
      <c r="G4" s="38" t="s">
        <v>29</v>
      </c>
      <c r="H4" s="39" t="s">
        <v>30</v>
      </c>
      <c r="I4" s="40" t="s">
        <v>31</v>
      </c>
      <c r="J4" s="41">
        <v>2355.74</v>
      </c>
      <c r="K4" s="43">
        <f aca="true" t="shared" si="0" ref="K4:K9">ROUND(J4*7.8,2)</f>
        <v>18374.77</v>
      </c>
      <c r="L4" s="41">
        <v>3082.8</v>
      </c>
      <c r="M4" s="43">
        <f aca="true" t="shared" si="1" ref="M4:M9">ROUND(L4*3.5,2)</f>
        <v>10789.8</v>
      </c>
      <c r="N4" s="43">
        <f aca="true" t="shared" si="2" ref="N4:N9">K4+M4</f>
        <v>29164.57</v>
      </c>
      <c r="O4" s="43">
        <v>-2769</v>
      </c>
      <c r="P4" s="43">
        <f aca="true" t="shared" si="3" ref="P4:P9">N4+O4</f>
        <v>26395.57</v>
      </c>
      <c r="Q4" s="43">
        <v>2769</v>
      </c>
      <c r="R4" s="42" t="s">
        <v>586</v>
      </c>
    </row>
    <row r="5" spans="1:18" s="32" customFormat="1" ht="24.75" customHeight="1">
      <c r="A5" s="31">
        <v>2</v>
      </c>
      <c r="B5" s="37" t="s">
        <v>421</v>
      </c>
      <c r="C5" s="46" t="s">
        <v>585</v>
      </c>
      <c r="D5" s="46" t="s">
        <v>455</v>
      </c>
      <c r="E5" s="46" t="s">
        <v>571</v>
      </c>
      <c r="F5" s="44" t="s">
        <v>82</v>
      </c>
      <c r="G5" s="38" t="s">
        <v>83</v>
      </c>
      <c r="H5" s="39" t="s">
        <v>84</v>
      </c>
      <c r="I5" s="40" t="s">
        <v>35</v>
      </c>
      <c r="J5" s="47">
        <v>1866.32</v>
      </c>
      <c r="K5" s="43">
        <f t="shared" si="0"/>
        <v>14557.3</v>
      </c>
      <c r="L5" s="41">
        <v>3594</v>
      </c>
      <c r="M5" s="43">
        <f t="shared" si="1"/>
        <v>12579</v>
      </c>
      <c r="N5" s="43">
        <f t="shared" si="2"/>
        <v>27136.3</v>
      </c>
      <c r="O5" s="43">
        <v>-2769</v>
      </c>
      <c r="P5" s="43">
        <f t="shared" si="3"/>
        <v>24367.3</v>
      </c>
      <c r="Q5" s="43">
        <v>2769</v>
      </c>
      <c r="R5" s="42" t="s">
        <v>591</v>
      </c>
    </row>
    <row r="6" spans="1:18" s="32" customFormat="1" ht="13.5" customHeight="1">
      <c r="A6" s="31">
        <v>3</v>
      </c>
      <c r="B6" s="37" t="s">
        <v>535</v>
      </c>
      <c r="C6" s="46" t="s">
        <v>585</v>
      </c>
      <c r="D6" s="46" t="s">
        <v>536</v>
      </c>
      <c r="E6" s="46" t="s">
        <v>548</v>
      </c>
      <c r="F6" s="44" t="s">
        <v>89</v>
      </c>
      <c r="G6" s="38" t="s">
        <v>21</v>
      </c>
      <c r="H6" s="39" t="s">
        <v>90</v>
      </c>
      <c r="I6" s="40" t="s">
        <v>35</v>
      </c>
      <c r="J6" s="47">
        <v>2679.14</v>
      </c>
      <c r="K6" s="43">
        <f t="shared" si="0"/>
        <v>20897.29</v>
      </c>
      <c r="L6" s="41">
        <v>3882.5</v>
      </c>
      <c r="M6" s="43">
        <f t="shared" si="1"/>
        <v>13588.75</v>
      </c>
      <c r="N6" s="43">
        <f t="shared" si="2"/>
        <v>34486.04</v>
      </c>
      <c r="O6" s="43">
        <v>-2769</v>
      </c>
      <c r="P6" s="43">
        <f t="shared" si="3"/>
        <v>31717.04</v>
      </c>
      <c r="Q6" s="43">
        <v>2769</v>
      </c>
      <c r="R6" s="42" t="s">
        <v>598</v>
      </c>
    </row>
    <row r="7" spans="1:18" s="32" customFormat="1" ht="25.5" customHeight="1">
      <c r="A7" s="31">
        <v>4</v>
      </c>
      <c r="B7" s="37" t="s">
        <v>517</v>
      </c>
      <c r="C7" s="46" t="s">
        <v>604</v>
      </c>
      <c r="D7" s="46" t="s">
        <v>519</v>
      </c>
      <c r="E7" s="46" t="s">
        <v>543</v>
      </c>
      <c r="F7" s="44" t="s">
        <v>110</v>
      </c>
      <c r="G7" s="38" t="s">
        <v>111</v>
      </c>
      <c r="H7" s="31" t="s">
        <v>112</v>
      </c>
      <c r="I7" s="40" t="s">
        <v>23</v>
      </c>
      <c r="J7" s="47">
        <v>2418.01</v>
      </c>
      <c r="K7" s="43">
        <f t="shared" si="0"/>
        <v>18860.48</v>
      </c>
      <c r="L7" s="41">
        <v>3176.5</v>
      </c>
      <c r="M7" s="43">
        <f t="shared" si="1"/>
        <v>11117.75</v>
      </c>
      <c r="N7" s="43">
        <f t="shared" si="2"/>
        <v>29978.23</v>
      </c>
      <c r="O7" s="43">
        <v>-2769</v>
      </c>
      <c r="P7" s="43">
        <f t="shared" si="3"/>
        <v>27209.23</v>
      </c>
      <c r="Q7" s="43">
        <v>2769</v>
      </c>
      <c r="R7" s="42" t="s">
        <v>598</v>
      </c>
    </row>
    <row r="8" spans="1:18" s="32" customFormat="1" ht="27.75" customHeight="1">
      <c r="A8" s="31">
        <v>5</v>
      </c>
      <c r="B8" s="37" t="s">
        <v>514</v>
      </c>
      <c r="C8" s="46" t="s">
        <v>585</v>
      </c>
      <c r="D8" s="46" t="s">
        <v>519</v>
      </c>
      <c r="E8" s="46" t="s">
        <v>543</v>
      </c>
      <c r="F8" s="44" t="s">
        <v>133</v>
      </c>
      <c r="G8" s="38" t="s">
        <v>83</v>
      </c>
      <c r="H8" s="31" t="s">
        <v>134</v>
      </c>
      <c r="I8" s="40" t="s">
        <v>23</v>
      </c>
      <c r="J8" s="47">
        <v>2396.23</v>
      </c>
      <c r="K8" s="43">
        <f t="shared" si="0"/>
        <v>18690.59</v>
      </c>
      <c r="L8" s="41">
        <v>4107.6</v>
      </c>
      <c r="M8" s="43">
        <f t="shared" si="1"/>
        <v>14376.6</v>
      </c>
      <c r="N8" s="43">
        <f t="shared" si="2"/>
        <v>33067.19</v>
      </c>
      <c r="O8" s="43">
        <v>-2769</v>
      </c>
      <c r="P8" s="43">
        <f t="shared" si="3"/>
        <v>30298.190000000002</v>
      </c>
      <c r="Q8" s="43">
        <v>2769</v>
      </c>
      <c r="R8" s="42" t="s">
        <v>586</v>
      </c>
    </row>
    <row r="9" spans="1:18" s="32" customFormat="1" ht="13.5" customHeight="1">
      <c r="A9" s="31">
        <v>6</v>
      </c>
      <c r="B9" s="37" t="s">
        <v>533</v>
      </c>
      <c r="C9" s="46" t="s">
        <v>598</v>
      </c>
      <c r="D9" s="46" t="s">
        <v>519</v>
      </c>
      <c r="E9" s="46" t="s">
        <v>541</v>
      </c>
      <c r="F9" s="44" t="s">
        <v>150</v>
      </c>
      <c r="G9" s="38" t="s">
        <v>151</v>
      </c>
      <c r="H9" s="39" t="s">
        <v>152</v>
      </c>
      <c r="I9" s="40" t="s">
        <v>116</v>
      </c>
      <c r="J9" s="47">
        <v>2424.01</v>
      </c>
      <c r="K9" s="43">
        <f t="shared" si="0"/>
        <v>18907.28</v>
      </c>
      <c r="L9" s="41">
        <v>2738.5</v>
      </c>
      <c r="M9" s="43">
        <f t="shared" si="1"/>
        <v>9584.75</v>
      </c>
      <c r="N9" s="43">
        <f t="shared" si="2"/>
        <v>28492.03</v>
      </c>
      <c r="O9" s="43">
        <v>-2769</v>
      </c>
      <c r="P9" s="43">
        <f t="shared" si="3"/>
        <v>25723.03</v>
      </c>
      <c r="Q9" s="43">
        <v>2769</v>
      </c>
      <c r="R9" s="42" t="s">
        <v>586</v>
      </c>
    </row>
    <row r="10" spans="1:18" s="75" customFormat="1" ht="12.75">
      <c r="A10" s="31">
        <v>7</v>
      </c>
      <c r="B10" s="37" t="s">
        <v>517</v>
      </c>
      <c r="C10" s="46" t="s">
        <v>585</v>
      </c>
      <c r="D10" s="46" t="s">
        <v>533</v>
      </c>
      <c r="E10" s="46" t="s">
        <v>571</v>
      </c>
      <c r="F10" s="44" t="s">
        <v>233</v>
      </c>
      <c r="G10" s="38" t="s">
        <v>234</v>
      </c>
      <c r="H10" s="39" t="s">
        <v>235</v>
      </c>
      <c r="I10" s="40" t="s">
        <v>116</v>
      </c>
      <c r="J10" s="47">
        <v>2168.06</v>
      </c>
      <c r="K10" s="43">
        <f aca="true" t="shared" si="4" ref="K10:K17">ROUND(J10*7.8,2)</f>
        <v>16910.87</v>
      </c>
      <c r="L10" s="41">
        <v>2887.5</v>
      </c>
      <c r="M10" s="43">
        <f aca="true" t="shared" si="5" ref="M10:M17">ROUND(L10*3.5,2)</f>
        <v>10106.25</v>
      </c>
      <c r="N10" s="43">
        <f aca="true" t="shared" si="6" ref="N10:N17">K10+M10</f>
        <v>27017.12</v>
      </c>
      <c r="O10" s="43">
        <v>-2769</v>
      </c>
      <c r="P10" s="43">
        <f aca="true" t="shared" si="7" ref="P10:P17">N10+O10</f>
        <v>24248.12</v>
      </c>
      <c r="Q10" s="43">
        <v>2769</v>
      </c>
      <c r="R10" s="42" t="s">
        <v>589</v>
      </c>
    </row>
    <row r="11" spans="1:18" s="32" customFormat="1" ht="13.5" customHeight="1">
      <c r="A11" s="31">
        <v>8</v>
      </c>
      <c r="B11" s="49" t="s">
        <v>498</v>
      </c>
      <c r="C11" s="46" t="s">
        <v>585</v>
      </c>
      <c r="D11" s="46" t="s">
        <v>497</v>
      </c>
      <c r="E11" s="46" t="s">
        <v>542</v>
      </c>
      <c r="F11" s="44" t="s">
        <v>240</v>
      </c>
      <c r="G11" s="38" t="s">
        <v>241</v>
      </c>
      <c r="H11" s="39" t="s">
        <v>242</v>
      </c>
      <c r="I11" s="40" t="s">
        <v>116</v>
      </c>
      <c r="J11" s="47">
        <v>2825.49</v>
      </c>
      <c r="K11" s="43">
        <f t="shared" si="4"/>
        <v>22038.82</v>
      </c>
      <c r="L11" s="41">
        <v>3391</v>
      </c>
      <c r="M11" s="43">
        <f t="shared" si="5"/>
        <v>11868.5</v>
      </c>
      <c r="N11" s="43">
        <f t="shared" si="6"/>
        <v>33907.32</v>
      </c>
      <c r="O11" s="43">
        <v>-2769</v>
      </c>
      <c r="P11" s="43">
        <f t="shared" si="7"/>
        <v>31138.32</v>
      </c>
      <c r="Q11" s="43">
        <v>2769</v>
      </c>
      <c r="R11" s="42" t="s">
        <v>591</v>
      </c>
    </row>
    <row r="12" spans="1:18" ht="12.75">
      <c r="A12" s="31">
        <v>9</v>
      </c>
      <c r="B12" s="37" t="s">
        <v>497</v>
      </c>
      <c r="C12" s="46" t="s">
        <v>585</v>
      </c>
      <c r="D12" s="46" t="s">
        <v>492</v>
      </c>
      <c r="E12" s="46" t="s">
        <v>543</v>
      </c>
      <c r="F12" s="44" t="s">
        <v>249</v>
      </c>
      <c r="G12" s="38" t="s">
        <v>250</v>
      </c>
      <c r="H12" s="39" t="s">
        <v>251</v>
      </c>
      <c r="I12" s="40" t="s">
        <v>116</v>
      </c>
      <c r="J12" s="47">
        <v>2387.15</v>
      </c>
      <c r="K12" s="43">
        <f t="shared" si="4"/>
        <v>18619.77</v>
      </c>
      <c r="L12" s="41">
        <v>4290.6</v>
      </c>
      <c r="M12" s="43">
        <f t="shared" si="5"/>
        <v>15017.1</v>
      </c>
      <c r="N12" s="43">
        <f t="shared" si="6"/>
        <v>33636.87</v>
      </c>
      <c r="O12" s="43">
        <v>-2769</v>
      </c>
      <c r="P12" s="43">
        <f t="shared" si="7"/>
        <v>30867.870000000003</v>
      </c>
      <c r="Q12" s="43">
        <v>2769</v>
      </c>
      <c r="R12" s="42" t="s">
        <v>591</v>
      </c>
    </row>
    <row r="13" spans="1:18" s="32" customFormat="1" ht="17.25" customHeight="1">
      <c r="A13" s="31">
        <v>10</v>
      </c>
      <c r="B13" s="37" t="s">
        <v>141</v>
      </c>
      <c r="C13" s="46" t="s">
        <v>585</v>
      </c>
      <c r="D13" s="46" t="s">
        <v>91</v>
      </c>
      <c r="E13" s="46" t="s">
        <v>542</v>
      </c>
      <c r="F13" s="44" t="s">
        <v>265</v>
      </c>
      <c r="G13" s="38" t="s">
        <v>266</v>
      </c>
      <c r="H13" s="39" t="s">
        <v>267</v>
      </c>
      <c r="I13" s="40" t="s">
        <v>35</v>
      </c>
      <c r="J13" s="47">
        <v>2659.23</v>
      </c>
      <c r="K13" s="43">
        <f t="shared" si="4"/>
        <v>20741.99</v>
      </c>
      <c r="L13" s="41">
        <v>3778.2</v>
      </c>
      <c r="M13" s="43">
        <f t="shared" si="5"/>
        <v>13223.7</v>
      </c>
      <c r="N13" s="43">
        <f t="shared" si="6"/>
        <v>33965.69</v>
      </c>
      <c r="O13" s="43">
        <v>-2769</v>
      </c>
      <c r="P13" s="43">
        <f t="shared" si="7"/>
        <v>31196.690000000002</v>
      </c>
      <c r="Q13" s="43">
        <v>2769</v>
      </c>
      <c r="R13" s="42" t="s">
        <v>586</v>
      </c>
    </row>
    <row r="14" spans="1:18" s="75" customFormat="1" ht="25.5">
      <c r="A14" s="31">
        <v>11</v>
      </c>
      <c r="B14" s="76" t="s">
        <v>518</v>
      </c>
      <c r="C14" s="46" t="s">
        <v>604</v>
      </c>
      <c r="D14" s="46" t="s">
        <v>531</v>
      </c>
      <c r="E14" s="46" t="s">
        <v>548</v>
      </c>
      <c r="F14" s="79" t="s">
        <v>305</v>
      </c>
      <c r="G14" s="69" t="s">
        <v>306</v>
      </c>
      <c r="H14" s="70" t="s">
        <v>307</v>
      </c>
      <c r="I14" s="71" t="s">
        <v>116</v>
      </c>
      <c r="J14" s="72">
        <v>2155.59</v>
      </c>
      <c r="K14" s="43">
        <f t="shared" si="4"/>
        <v>16813.6</v>
      </c>
      <c r="L14" s="73">
        <v>2666</v>
      </c>
      <c r="M14" s="43">
        <f t="shared" si="5"/>
        <v>9331</v>
      </c>
      <c r="N14" s="43">
        <f t="shared" si="6"/>
        <v>26144.6</v>
      </c>
      <c r="O14" s="43">
        <v>-2769</v>
      </c>
      <c r="P14" s="43">
        <f t="shared" si="7"/>
        <v>23375.6</v>
      </c>
      <c r="Q14" s="43">
        <v>2769</v>
      </c>
      <c r="R14" s="74" t="s">
        <v>604</v>
      </c>
    </row>
    <row r="15" spans="1:18" ht="12.75">
      <c r="A15" s="31">
        <v>12</v>
      </c>
      <c r="B15" s="37" t="s">
        <v>521</v>
      </c>
      <c r="C15" s="46" t="s">
        <v>585</v>
      </c>
      <c r="D15" s="46" t="s">
        <v>498</v>
      </c>
      <c r="E15" s="46" t="s">
        <v>543</v>
      </c>
      <c r="F15" s="44" t="s">
        <v>331</v>
      </c>
      <c r="G15" s="38" t="s">
        <v>332</v>
      </c>
      <c r="H15" s="39" t="s">
        <v>333</v>
      </c>
      <c r="I15" s="40" t="s">
        <v>31</v>
      </c>
      <c r="J15" s="47">
        <v>2543.89</v>
      </c>
      <c r="K15" s="43">
        <f t="shared" si="4"/>
        <v>19842.34</v>
      </c>
      <c r="L15" s="41">
        <v>3491.4</v>
      </c>
      <c r="M15" s="43">
        <f t="shared" si="5"/>
        <v>12219.9</v>
      </c>
      <c r="N15" s="43">
        <f t="shared" si="6"/>
        <v>32062.239999999998</v>
      </c>
      <c r="O15" s="43">
        <v>-2769</v>
      </c>
      <c r="P15" s="43">
        <f t="shared" si="7"/>
        <v>29293.239999999998</v>
      </c>
      <c r="Q15" s="43">
        <v>2769</v>
      </c>
      <c r="R15" s="42" t="s">
        <v>598</v>
      </c>
    </row>
    <row r="16" spans="1:18" ht="12.75">
      <c r="A16" s="31">
        <v>13</v>
      </c>
      <c r="B16" s="37" t="s">
        <v>612</v>
      </c>
      <c r="C16" s="46" t="s">
        <v>585</v>
      </c>
      <c r="D16" s="46" t="s">
        <v>547</v>
      </c>
      <c r="E16" s="46" t="s">
        <v>544</v>
      </c>
      <c r="F16" s="45" t="s">
        <v>471</v>
      </c>
      <c r="G16" s="38" t="s">
        <v>74</v>
      </c>
      <c r="H16" s="31" t="s">
        <v>472</v>
      </c>
      <c r="I16" s="31" t="s">
        <v>473</v>
      </c>
      <c r="J16" s="47">
        <v>1972.12</v>
      </c>
      <c r="K16" s="43">
        <f t="shared" si="4"/>
        <v>15382.54</v>
      </c>
      <c r="L16" s="41">
        <v>3120.6</v>
      </c>
      <c r="M16" s="43">
        <f t="shared" si="5"/>
        <v>10922.1</v>
      </c>
      <c r="N16" s="43">
        <f t="shared" si="6"/>
        <v>26304.64</v>
      </c>
      <c r="O16" s="43">
        <v>-2756.95</v>
      </c>
      <c r="P16" s="43">
        <f t="shared" si="7"/>
        <v>23547.69</v>
      </c>
      <c r="Q16" s="43">
        <v>2756.95</v>
      </c>
      <c r="R16" s="42" t="s">
        <v>598</v>
      </c>
    </row>
    <row r="17" spans="1:18" s="77" customFormat="1" ht="22.5">
      <c r="A17" s="31">
        <v>14</v>
      </c>
      <c r="B17" s="97" t="s">
        <v>526</v>
      </c>
      <c r="C17" s="46" t="s">
        <v>585</v>
      </c>
      <c r="D17" s="46" t="s">
        <v>523</v>
      </c>
      <c r="E17" s="46" t="s">
        <v>543</v>
      </c>
      <c r="F17" s="78" t="s">
        <v>367</v>
      </c>
      <c r="G17" s="69" t="s">
        <v>368</v>
      </c>
      <c r="H17" s="70" t="s">
        <v>369</v>
      </c>
      <c r="I17" s="71" t="s">
        <v>363</v>
      </c>
      <c r="J17" s="72">
        <v>2248.35</v>
      </c>
      <c r="K17" s="43">
        <f t="shared" si="4"/>
        <v>17537.13</v>
      </c>
      <c r="L17" s="73">
        <v>3300</v>
      </c>
      <c r="M17" s="43">
        <f t="shared" si="5"/>
        <v>11550</v>
      </c>
      <c r="N17" s="43">
        <f t="shared" si="6"/>
        <v>29087.13</v>
      </c>
      <c r="O17" s="43">
        <v>-2769</v>
      </c>
      <c r="P17" s="43">
        <f t="shared" si="7"/>
        <v>26318.13</v>
      </c>
      <c r="Q17" s="43">
        <v>2769</v>
      </c>
      <c r="R17" s="74" t="s">
        <v>604</v>
      </c>
    </row>
    <row r="18" spans="1:18" ht="18.75" customHeight="1">
      <c r="A18" s="31">
        <v>15</v>
      </c>
      <c r="B18" s="37" t="s">
        <v>518</v>
      </c>
      <c r="C18" s="46" t="s">
        <v>585</v>
      </c>
      <c r="D18" s="46" t="s">
        <v>531</v>
      </c>
      <c r="E18" s="46" t="s">
        <v>560</v>
      </c>
      <c r="F18" s="45" t="s">
        <v>391</v>
      </c>
      <c r="G18" s="38" t="s">
        <v>392</v>
      </c>
      <c r="H18" s="31" t="s">
        <v>393</v>
      </c>
      <c r="I18" s="40" t="s">
        <v>356</v>
      </c>
      <c r="J18" s="47">
        <v>2296.13</v>
      </c>
      <c r="K18" s="43">
        <f>ROUND(J18*7.8,2)</f>
        <v>17909.81</v>
      </c>
      <c r="L18" s="41">
        <v>3495.5</v>
      </c>
      <c r="M18" s="43">
        <f>ROUND(L18*3.5,2)</f>
        <v>12234.25</v>
      </c>
      <c r="N18" s="43">
        <f>K18+M18</f>
        <v>30144.06</v>
      </c>
      <c r="O18" s="43">
        <v>-2769</v>
      </c>
      <c r="P18" s="43">
        <f>N18+O18</f>
        <v>27375.06</v>
      </c>
      <c r="Q18" s="43">
        <v>2246.05</v>
      </c>
      <c r="R18" s="42" t="s">
        <v>586</v>
      </c>
    </row>
    <row r="19" spans="1:18" ht="15">
      <c r="A19" s="31"/>
      <c r="B19" s="13"/>
      <c r="C19" s="14"/>
      <c r="D19" s="14"/>
      <c r="E19" s="14"/>
      <c r="F19" s="15" t="s">
        <v>397</v>
      </c>
      <c r="G19" s="15"/>
      <c r="H19" s="16"/>
      <c r="I19" s="16"/>
      <c r="J19" s="17">
        <f aca="true" t="shared" si="8" ref="J19:Q19">SUM(J4:J18)</f>
        <v>35395.46</v>
      </c>
      <c r="K19" s="17">
        <f t="shared" si="8"/>
        <v>276084.58</v>
      </c>
      <c r="L19" s="17">
        <f t="shared" si="8"/>
        <v>51002.7</v>
      </c>
      <c r="M19" s="17">
        <f t="shared" si="8"/>
        <v>178509.45</v>
      </c>
      <c r="N19" s="17">
        <f t="shared" si="8"/>
        <v>454594.03</v>
      </c>
      <c r="O19" s="17">
        <f t="shared" si="8"/>
        <v>-41522.95</v>
      </c>
      <c r="P19" s="17">
        <f t="shared" si="8"/>
        <v>413071.07999999996</v>
      </c>
      <c r="Q19" s="17">
        <f t="shared" si="8"/>
        <v>41000</v>
      </c>
      <c r="R19" s="31"/>
    </row>
    <row r="20" spans="1:18" ht="15">
      <c r="A20" s="32"/>
      <c r="B20" s="18"/>
      <c r="C20" s="19"/>
      <c r="D20" s="19"/>
      <c r="E20" s="19"/>
      <c r="F20" s="20"/>
      <c r="G20" s="20"/>
      <c r="H20" s="21"/>
      <c r="I20" s="21"/>
      <c r="J20" s="22"/>
      <c r="K20" s="22"/>
      <c r="L20" s="22"/>
      <c r="M20" s="22"/>
      <c r="N20" s="22"/>
      <c r="O20" s="22"/>
      <c r="P20" s="22"/>
      <c r="Q20" s="22"/>
      <c r="R20" s="32"/>
    </row>
    <row r="21" spans="1:17" ht="15">
      <c r="A21" s="32"/>
      <c r="B21" s="18"/>
      <c r="C21" s="19"/>
      <c r="D21" s="19"/>
      <c r="E21" s="19"/>
      <c r="F21" s="20"/>
      <c r="G21" s="20"/>
      <c r="H21" s="21"/>
      <c r="I21" s="21"/>
      <c r="J21" s="22"/>
      <c r="K21" s="22"/>
      <c r="L21" s="22"/>
      <c r="M21" s="22"/>
      <c r="N21" s="22"/>
      <c r="O21" s="22"/>
      <c r="P21" s="22"/>
      <c r="Q21" s="22"/>
    </row>
    <row r="22" spans="2:17" ht="12.75">
      <c r="B22" s="23" t="s">
        <v>398</v>
      </c>
      <c r="C22" s="35"/>
      <c r="D22" s="35"/>
      <c r="E22" s="35"/>
      <c r="G22" s="24" t="s">
        <v>399</v>
      </c>
      <c r="J22" s="23" t="s">
        <v>400</v>
      </c>
      <c r="M22" s="23" t="s">
        <v>410</v>
      </c>
      <c r="N22" s="23"/>
      <c r="O22" s="23"/>
      <c r="P22" s="23"/>
      <c r="Q22" s="23"/>
    </row>
    <row r="23" spans="2:17" ht="12.75">
      <c r="B23" s="25" t="s">
        <v>474</v>
      </c>
      <c r="C23" s="35"/>
      <c r="D23" s="35"/>
      <c r="E23" s="35"/>
      <c r="G23" s="26" t="s">
        <v>408</v>
      </c>
      <c r="J23" s="26" t="s">
        <v>490</v>
      </c>
      <c r="M23" s="25" t="s">
        <v>463</v>
      </c>
      <c r="N23" s="25"/>
      <c r="O23" s="25"/>
      <c r="P23" s="25"/>
      <c r="Q23" s="25"/>
    </row>
    <row r="24" spans="2:17" ht="12.75">
      <c r="B24" s="28" t="s">
        <v>402</v>
      </c>
      <c r="C24" s="35"/>
      <c r="D24" s="35"/>
      <c r="E24" s="35"/>
      <c r="G24" s="29" t="s">
        <v>402</v>
      </c>
      <c r="J24" s="28" t="s">
        <v>403</v>
      </c>
      <c r="M24" s="28" t="s">
        <v>403</v>
      </c>
      <c r="N24" s="28"/>
      <c r="O24" s="28"/>
      <c r="P24" s="28"/>
      <c r="Q24" s="28"/>
    </row>
    <row r="25" spans="2:17" ht="12.75">
      <c r="B25" s="28" t="s">
        <v>404</v>
      </c>
      <c r="C25" s="35"/>
      <c r="D25" s="35"/>
      <c r="E25" s="35"/>
      <c r="G25" s="29" t="s">
        <v>404</v>
      </c>
      <c r="J25" s="28" t="s">
        <v>404</v>
      </c>
      <c r="M25" s="28" t="s">
        <v>404</v>
      </c>
      <c r="N25" s="28"/>
      <c r="O25" s="28"/>
      <c r="P25" s="28"/>
      <c r="Q25" s="28"/>
    </row>
    <row r="26" spans="2:10" ht="14.25" customHeight="1">
      <c r="B26" s="28"/>
      <c r="C26" s="35"/>
      <c r="D26" s="35"/>
      <c r="E26" s="35"/>
      <c r="J26" s="28"/>
    </row>
    <row r="27" spans="2:17" ht="16.5" customHeight="1">
      <c r="B27" s="23" t="s">
        <v>405</v>
      </c>
      <c r="C27" s="35"/>
      <c r="D27" s="35"/>
      <c r="E27" s="35"/>
      <c r="G27" s="24" t="s">
        <v>399</v>
      </c>
      <c r="J27" s="23" t="s">
        <v>406</v>
      </c>
      <c r="M27" s="28"/>
      <c r="N27" s="28"/>
      <c r="O27" s="28"/>
      <c r="P27" s="28"/>
      <c r="Q27" s="28"/>
    </row>
    <row r="28" spans="2:17" ht="12.75">
      <c r="B28" s="25" t="s">
        <v>487</v>
      </c>
      <c r="C28" s="35"/>
      <c r="D28" s="35"/>
      <c r="E28" s="35"/>
      <c r="G28" s="26" t="s">
        <v>425</v>
      </c>
      <c r="J28" s="25" t="s">
        <v>539</v>
      </c>
      <c r="M28" s="28"/>
      <c r="N28" s="28"/>
      <c r="O28" s="28"/>
      <c r="P28" s="28"/>
      <c r="Q28" s="28"/>
    </row>
    <row r="29" spans="2:17" ht="12.75">
      <c r="B29" s="28" t="s">
        <v>403</v>
      </c>
      <c r="C29" s="35"/>
      <c r="D29" s="35"/>
      <c r="E29" s="35"/>
      <c r="G29" s="29" t="s">
        <v>402</v>
      </c>
      <c r="J29" s="28" t="s">
        <v>403</v>
      </c>
      <c r="M29" s="28"/>
      <c r="N29" s="28"/>
      <c r="O29" s="28"/>
      <c r="P29" s="28"/>
      <c r="Q29" s="28"/>
    </row>
    <row r="30" spans="2:17" ht="12.75">
      <c r="B30" s="28" t="s">
        <v>404</v>
      </c>
      <c r="C30" s="35"/>
      <c r="D30" s="35"/>
      <c r="E30" s="35"/>
      <c r="G30" s="29" t="s">
        <v>404</v>
      </c>
      <c r="J30" s="28" t="s">
        <v>409</v>
      </c>
      <c r="M30" s="28"/>
      <c r="N30" s="28"/>
      <c r="O30" s="28"/>
      <c r="P30" s="28"/>
      <c r="Q30" s="28"/>
    </row>
    <row r="31" spans="3:11" ht="12.75">
      <c r="C31" s="35"/>
      <c r="D31" s="35"/>
      <c r="E31" s="35"/>
      <c r="K31" s="28"/>
    </row>
    <row r="32" spans="3:10" ht="12.75">
      <c r="C32" s="35"/>
      <c r="D32" s="35"/>
      <c r="E32" s="35"/>
      <c r="G32" s="23"/>
      <c r="J32" s="23"/>
    </row>
    <row r="33" spans="3:10" ht="12.75">
      <c r="C33" s="35"/>
      <c r="D33" s="35"/>
      <c r="E33" s="35"/>
      <c r="G33" s="25"/>
      <c r="J33" s="25"/>
    </row>
    <row r="34" spans="3:10" ht="12.75">
      <c r="C34" s="35"/>
      <c r="D34" s="35"/>
      <c r="E34" s="35"/>
      <c r="J34" s="28"/>
    </row>
    <row r="35" spans="3:10" ht="12.75">
      <c r="C35" s="35"/>
      <c r="D35" s="35"/>
      <c r="E35" s="35"/>
      <c r="J35" s="28"/>
    </row>
    <row r="36" spans="3:5" ht="12.75">
      <c r="C36" s="35"/>
      <c r="D36" s="35"/>
      <c r="E36" s="35"/>
    </row>
    <row r="37" spans="3:5" ht="12.75">
      <c r="C37" s="35"/>
      <c r="D37" s="35"/>
      <c r="E37" s="35"/>
    </row>
    <row r="38" spans="3:5" ht="12.75">
      <c r="C38" s="35"/>
      <c r="D38" s="35"/>
      <c r="E38" s="35"/>
    </row>
    <row r="39" spans="3:5" ht="12.75">
      <c r="C39" s="35"/>
      <c r="D39" s="35"/>
      <c r="E39" s="35"/>
    </row>
    <row r="40" spans="3:5" ht="12.75">
      <c r="C40" s="35"/>
      <c r="D40" s="35"/>
      <c r="E40" s="35"/>
    </row>
    <row r="41" spans="3:5" ht="12.75">
      <c r="C41" s="35"/>
      <c r="D41" s="35"/>
      <c r="E41" s="35"/>
    </row>
    <row r="42" spans="3:5" ht="12.75">
      <c r="C42" s="35"/>
      <c r="D42" s="35"/>
      <c r="E42" s="35"/>
    </row>
    <row r="43" spans="3:5" ht="12.75">
      <c r="C43" s="35"/>
      <c r="D43" s="35"/>
      <c r="E43" s="35"/>
    </row>
    <row r="44" spans="3:5" ht="12.75">
      <c r="C44" s="35"/>
      <c r="D44" s="35"/>
      <c r="E44" s="35"/>
    </row>
    <row r="45" spans="3:5" ht="12.75">
      <c r="C45" s="35"/>
      <c r="D45" s="35"/>
      <c r="E45" s="35"/>
    </row>
    <row r="46" spans="3:5" ht="12.75">
      <c r="C46" s="35"/>
      <c r="D46" s="35"/>
      <c r="E46" s="35"/>
    </row>
    <row r="47" spans="3:5" ht="12.75">
      <c r="C47" s="35"/>
      <c r="D47" s="35"/>
      <c r="E47" s="35"/>
    </row>
    <row r="48" spans="3:5" ht="12.75">
      <c r="C48" s="35"/>
      <c r="D48" s="35"/>
      <c r="E48" s="35"/>
    </row>
    <row r="49" spans="3:5" ht="12.75">
      <c r="C49" s="35"/>
      <c r="D49" s="35"/>
      <c r="E49" s="35"/>
    </row>
    <row r="50" spans="3:5" ht="12.75">
      <c r="C50" s="35"/>
      <c r="D50" s="35"/>
      <c r="E50" s="35"/>
    </row>
    <row r="51" spans="3:5" ht="12.75">
      <c r="C51" s="35"/>
      <c r="D51" s="35"/>
      <c r="E51" s="35"/>
    </row>
    <row r="52" spans="3:5" ht="12.75">
      <c r="C52" s="35"/>
      <c r="D52" s="35"/>
      <c r="E52" s="35"/>
    </row>
    <row r="53" spans="3:5" ht="12.75">
      <c r="C53" s="35"/>
      <c r="D53" s="35"/>
      <c r="E53" s="35"/>
    </row>
    <row r="54" spans="3:5" ht="12.75">
      <c r="C54" s="35"/>
      <c r="D54" s="35"/>
      <c r="E54" s="35"/>
    </row>
    <row r="55" spans="3:5" ht="12.75">
      <c r="C55" s="35"/>
      <c r="D55" s="35"/>
      <c r="E55" s="35"/>
    </row>
    <row r="56" spans="3:5" ht="12.75">
      <c r="C56" s="35"/>
      <c r="D56" s="35"/>
      <c r="E56" s="35"/>
    </row>
    <row r="57" spans="3:5" ht="12.75">
      <c r="C57" s="35"/>
      <c r="D57" s="35"/>
      <c r="E57" s="35"/>
    </row>
    <row r="58" spans="3:5" ht="12.75">
      <c r="C58" s="35"/>
      <c r="D58" s="35"/>
      <c r="E58" s="35"/>
    </row>
    <row r="59" spans="3:5" ht="12.75">
      <c r="C59" s="35"/>
      <c r="D59" s="35"/>
      <c r="E59" s="35"/>
    </row>
    <row r="60" spans="3:5" ht="12.75">
      <c r="C60" s="35"/>
      <c r="D60" s="35"/>
      <c r="E60" s="35"/>
    </row>
    <row r="61" spans="3:5" ht="12.75">
      <c r="C61" s="35"/>
      <c r="D61" s="35"/>
      <c r="E61" s="35"/>
    </row>
    <row r="62" spans="3:5" ht="12.75">
      <c r="C62" s="35"/>
      <c r="D62" s="35"/>
      <c r="E62" s="35"/>
    </row>
    <row r="63" spans="3:5" ht="12.75">
      <c r="C63" s="35"/>
      <c r="D63" s="35"/>
      <c r="E63" s="35"/>
    </row>
    <row r="64" spans="3:5" ht="12.75">
      <c r="C64" s="35"/>
      <c r="D64" s="35"/>
      <c r="E64" s="35"/>
    </row>
    <row r="65" spans="3:5" ht="12.75">
      <c r="C65" s="35"/>
      <c r="D65" s="35"/>
      <c r="E65" s="35"/>
    </row>
    <row r="66" spans="3:5" ht="12.75">
      <c r="C66" s="35"/>
      <c r="D66" s="35"/>
      <c r="E66" s="35"/>
    </row>
    <row r="67" spans="3:5" ht="12.75">
      <c r="C67" s="35"/>
      <c r="D67" s="35"/>
      <c r="E67" s="35"/>
    </row>
    <row r="68" spans="3:5" ht="12.75">
      <c r="C68" s="35"/>
      <c r="D68" s="35"/>
      <c r="E68" s="35"/>
    </row>
    <row r="69" spans="3:5" ht="12.75">
      <c r="C69" s="35"/>
      <c r="D69" s="35"/>
      <c r="E69" s="35"/>
    </row>
    <row r="70" spans="3:5" ht="12.75">
      <c r="C70" s="35"/>
      <c r="D70" s="35"/>
      <c r="E70" s="35"/>
    </row>
    <row r="71" spans="3:5" ht="12.75">
      <c r="C71" s="35"/>
      <c r="D71" s="35"/>
      <c r="E71" s="35"/>
    </row>
    <row r="72" spans="3:5" ht="12.75">
      <c r="C72" s="35"/>
      <c r="D72" s="35"/>
      <c r="E72" s="35"/>
    </row>
    <row r="73" spans="3:5" ht="12.75">
      <c r="C73" s="35"/>
      <c r="D73" s="35"/>
      <c r="E73" s="35"/>
    </row>
    <row r="74" spans="3:5" ht="12.75">
      <c r="C74" s="35"/>
      <c r="D74" s="35"/>
      <c r="E74" s="35"/>
    </row>
    <row r="75" spans="3:5" ht="12.75">
      <c r="C75" s="35"/>
      <c r="D75" s="35"/>
      <c r="E75" s="35"/>
    </row>
    <row r="76" spans="3:5" ht="12.75">
      <c r="C76" s="35"/>
      <c r="D76" s="35"/>
      <c r="E76" s="35"/>
    </row>
    <row r="77" spans="3:5" ht="12.75">
      <c r="C77" s="35"/>
      <c r="D77" s="35"/>
      <c r="E77" s="35"/>
    </row>
    <row r="78" spans="3:5" ht="12.75">
      <c r="C78" s="35"/>
      <c r="D78" s="35"/>
      <c r="E78" s="35"/>
    </row>
    <row r="79" spans="3:5" ht="12.75">
      <c r="C79" s="35"/>
      <c r="D79" s="35"/>
      <c r="E79" s="35"/>
    </row>
    <row r="80" spans="3:5" ht="12.75">
      <c r="C80" s="35"/>
      <c r="D80" s="35"/>
      <c r="E80" s="35"/>
    </row>
    <row r="81" spans="3:5" ht="12.75">
      <c r="C81" s="35"/>
      <c r="D81" s="35"/>
      <c r="E81" s="35"/>
    </row>
    <row r="82" spans="3:5" ht="12.75">
      <c r="C82" s="35"/>
      <c r="D82" s="35"/>
      <c r="E82" s="35"/>
    </row>
    <row r="83" spans="3:5" ht="12.75">
      <c r="C83" s="35"/>
      <c r="D83" s="35"/>
      <c r="E83" s="35"/>
    </row>
    <row r="84" spans="3:5" ht="12.75">
      <c r="C84" s="35"/>
      <c r="D84" s="35"/>
      <c r="E84" s="35"/>
    </row>
    <row r="85" spans="3:5" ht="12.75">
      <c r="C85" s="35"/>
      <c r="D85" s="35"/>
      <c r="E85" s="35"/>
    </row>
    <row r="86" spans="3:5" ht="12.75">
      <c r="C86" s="35"/>
      <c r="D86" s="35"/>
      <c r="E86" s="35"/>
    </row>
    <row r="87" spans="3:5" ht="12.75">
      <c r="C87" s="35"/>
      <c r="D87" s="35"/>
      <c r="E87" s="35"/>
    </row>
    <row r="88" spans="3:5" ht="12.75">
      <c r="C88" s="35"/>
      <c r="D88" s="35"/>
      <c r="E88" s="35"/>
    </row>
    <row r="89" spans="3:5" ht="12.75">
      <c r="C89" s="35"/>
      <c r="D89" s="35"/>
      <c r="E89" s="35"/>
    </row>
    <row r="90" spans="3:5" ht="12.75">
      <c r="C90" s="35"/>
      <c r="D90" s="35"/>
      <c r="E90" s="35"/>
    </row>
    <row r="91" spans="3:5" ht="12.75">
      <c r="C91" s="35"/>
      <c r="D91" s="35"/>
      <c r="E91" s="35"/>
    </row>
    <row r="92" spans="3:5" ht="12.75">
      <c r="C92" s="35"/>
      <c r="D92" s="35"/>
      <c r="E92" s="35"/>
    </row>
    <row r="93" spans="3:5" ht="12.75">
      <c r="C93" s="35"/>
      <c r="D93" s="35"/>
      <c r="E93" s="35"/>
    </row>
    <row r="94" spans="3:5" ht="12.75">
      <c r="C94" s="35"/>
      <c r="D94" s="35"/>
      <c r="E94" s="35"/>
    </row>
    <row r="95" spans="3:5" ht="12.75">
      <c r="C95" s="35"/>
      <c r="D95" s="35"/>
      <c r="E95" s="35"/>
    </row>
    <row r="96" spans="3:5" ht="12.75">
      <c r="C96" s="35"/>
      <c r="D96" s="35"/>
      <c r="E96" s="35"/>
    </row>
    <row r="97" spans="3:5" ht="12.75">
      <c r="C97" s="35"/>
      <c r="D97" s="35"/>
      <c r="E97" s="35"/>
    </row>
    <row r="98" spans="3:5" ht="12.75">
      <c r="C98" s="35"/>
      <c r="D98" s="35"/>
      <c r="E98" s="35"/>
    </row>
    <row r="99" spans="3:5" ht="12.75">
      <c r="C99" s="35"/>
      <c r="D99" s="35"/>
      <c r="E99" s="35"/>
    </row>
    <row r="100" spans="3:5" ht="12.75">
      <c r="C100" s="35"/>
      <c r="D100" s="35"/>
      <c r="E100" s="35"/>
    </row>
    <row r="101" spans="3:5" ht="12.75">
      <c r="C101" s="35"/>
      <c r="D101" s="35"/>
      <c r="E101" s="35"/>
    </row>
    <row r="102" spans="3:5" ht="12.75">
      <c r="C102" s="35"/>
      <c r="D102" s="35"/>
      <c r="E102" s="35"/>
    </row>
    <row r="103" spans="3:5" ht="12.75">
      <c r="C103" s="35"/>
      <c r="D103" s="35"/>
      <c r="E103" s="35"/>
    </row>
    <row r="104" spans="3:5" ht="12.75">
      <c r="C104" s="35"/>
      <c r="D104" s="35"/>
      <c r="E104" s="35"/>
    </row>
    <row r="105" spans="3:5" ht="12.75">
      <c r="C105" s="35"/>
      <c r="D105" s="35"/>
      <c r="E105" s="35"/>
    </row>
    <row r="106" spans="3:5" ht="12.75">
      <c r="C106" s="35"/>
      <c r="D106" s="35"/>
      <c r="E106" s="35"/>
    </row>
    <row r="107" spans="3:5" ht="12.75">
      <c r="C107" s="35"/>
      <c r="D107" s="35"/>
      <c r="E107" s="35"/>
    </row>
    <row r="108" spans="3:5" ht="12.75">
      <c r="C108" s="35"/>
      <c r="D108" s="35"/>
      <c r="E108" s="35"/>
    </row>
    <row r="109" spans="3:5" ht="12.75">
      <c r="C109" s="35"/>
      <c r="D109" s="35"/>
      <c r="E109" s="35"/>
    </row>
    <row r="110" spans="3:5" ht="12.75">
      <c r="C110" s="35"/>
      <c r="D110" s="35"/>
      <c r="E110" s="35"/>
    </row>
    <row r="111" spans="3:5" ht="12.75">
      <c r="C111" s="35"/>
      <c r="D111" s="35"/>
      <c r="E111" s="35"/>
    </row>
    <row r="112" spans="3:5" ht="12.75">
      <c r="C112" s="35"/>
      <c r="D112" s="35"/>
      <c r="E112" s="35"/>
    </row>
    <row r="113" spans="3:5" ht="12.75">
      <c r="C113" s="35"/>
      <c r="D113" s="35"/>
      <c r="E113" s="35"/>
    </row>
    <row r="114" spans="3:5" ht="12.75">
      <c r="C114" s="35"/>
      <c r="D114" s="35"/>
      <c r="E114" s="35"/>
    </row>
    <row r="115" spans="3:5" ht="12.75">
      <c r="C115" s="35"/>
      <c r="D115" s="35"/>
      <c r="E115" s="35"/>
    </row>
    <row r="116" spans="3:5" ht="12.75">
      <c r="C116" s="35"/>
      <c r="D116" s="35"/>
      <c r="E116" s="35"/>
    </row>
    <row r="117" spans="3:5" ht="12.75">
      <c r="C117" s="35"/>
      <c r="D117" s="35"/>
      <c r="E117" s="35"/>
    </row>
    <row r="118" spans="3:5" ht="12.75">
      <c r="C118" s="35"/>
      <c r="D118" s="35"/>
      <c r="E118" s="35"/>
    </row>
    <row r="119" spans="3:5" ht="12.75">
      <c r="C119" s="35"/>
      <c r="D119" s="35"/>
      <c r="E119" s="35"/>
    </row>
    <row r="120" spans="3:5" ht="12.75">
      <c r="C120" s="35"/>
      <c r="D120" s="35"/>
      <c r="E120" s="35"/>
    </row>
    <row r="121" spans="3:5" ht="12.75">
      <c r="C121" s="35"/>
      <c r="D121" s="35"/>
      <c r="E121" s="35"/>
    </row>
    <row r="122" spans="3:5" ht="12.75">
      <c r="C122" s="35"/>
      <c r="D122" s="35"/>
      <c r="E122" s="35"/>
    </row>
    <row r="123" spans="3:5" ht="12.75">
      <c r="C123" s="35"/>
      <c r="D123" s="35"/>
      <c r="E123" s="35"/>
    </row>
    <row r="124" spans="3:5" ht="12.75">
      <c r="C124" s="35"/>
      <c r="D124" s="35"/>
      <c r="E124" s="35"/>
    </row>
    <row r="125" spans="3:5" ht="12.75">
      <c r="C125" s="35"/>
      <c r="D125" s="35"/>
      <c r="E125" s="35"/>
    </row>
    <row r="126" spans="3:5" ht="12.75">
      <c r="C126" s="35"/>
      <c r="D126" s="35"/>
      <c r="E126" s="35"/>
    </row>
    <row r="127" spans="3:5" ht="12.75">
      <c r="C127" s="35"/>
      <c r="D127" s="35"/>
      <c r="E127" s="35"/>
    </row>
    <row r="128" spans="3:5" ht="12.75">
      <c r="C128" s="35"/>
      <c r="D128" s="35"/>
      <c r="E128" s="35"/>
    </row>
    <row r="129" spans="3:5" ht="12.75">
      <c r="C129" s="35"/>
      <c r="D129" s="35"/>
      <c r="E129" s="35"/>
    </row>
    <row r="130" spans="3:5" ht="12.75">
      <c r="C130" s="35"/>
      <c r="D130" s="35"/>
      <c r="E130" s="35"/>
    </row>
    <row r="131" spans="3:5" ht="12.75">
      <c r="C131" s="35"/>
      <c r="D131" s="35"/>
      <c r="E131" s="35"/>
    </row>
    <row r="132" spans="3:5" ht="12.75">
      <c r="C132" s="35"/>
      <c r="D132" s="35"/>
      <c r="E132" s="35"/>
    </row>
    <row r="133" spans="3:5" ht="12.75">
      <c r="C133" s="35"/>
      <c r="D133" s="35"/>
      <c r="E133" s="35"/>
    </row>
    <row r="134" spans="3:5" ht="12.75">
      <c r="C134" s="35"/>
      <c r="D134" s="35"/>
      <c r="E134" s="35"/>
    </row>
    <row r="135" spans="3:5" ht="12.75">
      <c r="C135" s="35"/>
      <c r="D135" s="35"/>
      <c r="E135" s="35"/>
    </row>
    <row r="136" spans="3:5" ht="12.75">
      <c r="C136" s="35"/>
      <c r="D136" s="35"/>
      <c r="E136" s="35"/>
    </row>
    <row r="137" spans="3:5" ht="12.75">
      <c r="C137" s="35"/>
      <c r="D137" s="35"/>
      <c r="E137" s="35"/>
    </row>
    <row r="138" spans="3:5" ht="12.75">
      <c r="C138" s="35"/>
      <c r="D138" s="35"/>
      <c r="E138" s="35"/>
    </row>
    <row r="139" spans="3:5" ht="12.75">
      <c r="C139" s="35"/>
      <c r="D139" s="35"/>
      <c r="E139" s="35"/>
    </row>
    <row r="140" spans="3:5" ht="12.75">
      <c r="C140" s="35"/>
      <c r="D140" s="35"/>
      <c r="E140" s="35"/>
    </row>
    <row r="141" spans="3:5" ht="12.75">
      <c r="C141" s="35"/>
      <c r="D141" s="35"/>
      <c r="E141" s="35"/>
    </row>
    <row r="142" spans="3:5" ht="12.75">
      <c r="C142" s="35"/>
      <c r="D142" s="35"/>
      <c r="E142" s="35"/>
    </row>
    <row r="143" spans="3:5" ht="12.75">
      <c r="C143" s="35"/>
      <c r="D143" s="35"/>
      <c r="E143" s="35"/>
    </row>
    <row r="144" spans="3:5" ht="12.75">
      <c r="C144" s="35"/>
      <c r="D144" s="35"/>
      <c r="E144" s="35"/>
    </row>
    <row r="145" spans="3:5" ht="12.75">
      <c r="C145" s="35"/>
      <c r="D145" s="35"/>
      <c r="E145" s="35"/>
    </row>
    <row r="146" spans="3:5" ht="12.75">
      <c r="C146" s="35"/>
      <c r="D146" s="35"/>
      <c r="E146" s="35"/>
    </row>
    <row r="147" spans="3:5" ht="12.75">
      <c r="C147" s="35"/>
      <c r="D147" s="35"/>
      <c r="E147" s="35"/>
    </row>
    <row r="148" spans="3:5" ht="12.75">
      <c r="C148" s="35"/>
      <c r="D148" s="35"/>
      <c r="E148" s="35"/>
    </row>
    <row r="149" spans="3:5" ht="12.75">
      <c r="C149" s="35"/>
      <c r="D149" s="35"/>
      <c r="E149" s="35"/>
    </row>
    <row r="150" spans="3:5" ht="12.75">
      <c r="C150" s="35"/>
      <c r="D150" s="35"/>
      <c r="E150" s="35"/>
    </row>
    <row r="151" spans="3:5" ht="12.75">
      <c r="C151" s="35"/>
      <c r="D151" s="35"/>
      <c r="E151" s="35"/>
    </row>
    <row r="152" spans="3:5" ht="12.75">
      <c r="C152" s="35"/>
      <c r="D152" s="35"/>
      <c r="E152" s="35"/>
    </row>
    <row r="153" spans="3:5" ht="12.75">
      <c r="C153" s="35"/>
      <c r="D153" s="35"/>
      <c r="E153" s="35"/>
    </row>
    <row r="154" spans="3:5" ht="12.75">
      <c r="C154" s="35"/>
      <c r="D154" s="35"/>
      <c r="E154" s="35"/>
    </row>
    <row r="155" spans="3:5" ht="12.75">
      <c r="C155" s="35"/>
      <c r="D155" s="35"/>
      <c r="E155" s="35"/>
    </row>
    <row r="156" spans="3:5" ht="12.75">
      <c r="C156" s="35"/>
      <c r="D156" s="35"/>
      <c r="E156" s="35"/>
    </row>
    <row r="157" spans="3:5" ht="12.75">
      <c r="C157" s="35"/>
      <c r="D157" s="35"/>
      <c r="E157" s="35"/>
    </row>
    <row r="158" spans="3:5" ht="12.75">
      <c r="C158" s="35"/>
      <c r="D158" s="35"/>
      <c r="E158" s="35"/>
    </row>
    <row r="159" spans="3:5" ht="12.75">
      <c r="C159" s="35"/>
      <c r="D159" s="35"/>
      <c r="E159" s="35"/>
    </row>
    <row r="160" spans="3:5" ht="12.75">
      <c r="C160" s="35"/>
      <c r="D160" s="35"/>
      <c r="E160" s="35"/>
    </row>
    <row r="161" spans="3:5" ht="12.75">
      <c r="C161" s="35"/>
      <c r="D161" s="35"/>
      <c r="E161" s="35"/>
    </row>
    <row r="162" spans="3:5" ht="12.75">
      <c r="C162" s="35"/>
      <c r="D162" s="35"/>
      <c r="E162" s="35"/>
    </row>
    <row r="163" spans="3:5" ht="12.75">
      <c r="C163" s="35"/>
      <c r="D163" s="35"/>
      <c r="E163" s="35"/>
    </row>
    <row r="164" spans="3:5" ht="12.75">
      <c r="C164" s="35"/>
      <c r="D164" s="35"/>
      <c r="E164" s="35"/>
    </row>
    <row r="165" spans="3:5" ht="12.75">
      <c r="C165" s="35"/>
      <c r="D165" s="35"/>
      <c r="E165" s="35"/>
    </row>
    <row r="166" spans="3:5" ht="12.75">
      <c r="C166" s="35"/>
      <c r="D166" s="35"/>
      <c r="E166" s="35"/>
    </row>
    <row r="167" spans="3:5" ht="12.75">
      <c r="C167" s="35"/>
      <c r="D167" s="35"/>
      <c r="E167" s="35"/>
    </row>
    <row r="168" spans="3:5" ht="12.75">
      <c r="C168" s="35"/>
      <c r="D168" s="35"/>
      <c r="E168" s="35"/>
    </row>
    <row r="169" spans="3:5" ht="12.75">
      <c r="C169" s="35"/>
      <c r="D169" s="35"/>
      <c r="E169" s="35"/>
    </row>
    <row r="170" spans="3:5" ht="12.75">
      <c r="C170" s="35"/>
      <c r="D170" s="35"/>
      <c r="E170" s="35"/>
    </row>
    <row r="171" spans="3:5" ht="12.75">
      <c r="C171" s="35"/>
      <c r="D171" s="35"/>
      <c r="E171" s="35"/>
    </row>
    <row r="172" spans="3:5" ht="12.75">
      <c r="C172" s="35"/>
      <c r="D172" s="35"/>
      <c r="E172" s="35"/>
    </row>
    <row r="173" spans="3:5" ht="12.75">
      <c r="C173" s="35"/>
      <c r="D173" s="35"/>
      <c r="E173" s="35"/>
    </row>
    <row r="174" spans="3:5" ht="12.75">
      <c r="C174" s="35"/>
      <c r="D174" s="35"/>
      <c r="E174" s="35"/>
    </row>
    <row r="175" spans="3:5" ht="12.75">
      <c r="C175" s="35"/>
      <c r="D175" s="35"/>
      <c r="E175" s="35"/>
    </row>
    <row r="176" spans="3:5" ht="12.75">
      <c r="C176" s="35"/>
      <c r="D176" s="35"/>
      <c r="E176" s="35"/>
    </row>
    <row r="177" spans="3:5" ht="12.75">
      <c r="C177" s="35"/>
      <c r="D177" s="35"/>
      <c r="E177" s="35"/>
    </row>
    <row r="178" spans="3:5" ht="12.75">
      <c r="C178" s="35"/>
      <c r="D178" s="35"/>
      <c r="E178" s="35"/>
    </row>
    <row r="179" spans="3:5" ht="12.75">
      <c r="C179" s="35"/>
      <c r="D179" s="35"/>
      <c r="E179" s="35"/>
    </row>
    <row r="180" spans="3:5" ht="12.75">
      <c r="C180" s="35"/>
      <c r="D180" s="35"/>
      <c r="E180" s="35"/>
    </row>
    <row r="181" spans="3:5" ht="12.75">
      <c r="C181" s="35"/>
      <c r="D181" s="35"/>
      <c r="E181" s="35"/>
    </row>
    <row r="182" spans="3:5" ht="12.75">
      <c r="C182" s="35"/>
      <c r="D182" s="35"/>
      <c r="E182" s="35"/>
    </row>
    <row r="183" spans="3:5" ht="12.75">
      <c r="C183" s="35"/>
      <c r="D183" s="35"/>
      <c r="E183" s="35"/>
    </row>
    <row r="184" spans="3:5" ht="12.75">
      <c r="C184" s="35"/>
      <c r="D184" s="35"/>
      <c r="E184" s="35"/>
    </row>
    <row r="185" spans="3:5" ht="12.75">
      <c r="C185" s="35"/>
      <c r="D185" s="35"/>
      <c r="E185" s="35"/>
    </row>
    <row r="186" spans="3:5" ht="12.75">
      <c r="C186" s="35"/>
      <c r="D186" s="35"/>
      <c r="E186" s="35"/>
    </row>
    <row r="187" spans="3:5" ht="12.75">
      <c r="C187" s="35"/>
      <c r="D187" s="35"/>
      <c r="E187" s="35"/>
    </row>
    <row r="188" spans="3:5" ht="12.75">
      <c r="C188" s="35"/>
      <c r="D188" s="35"/>
      <c r="E188" s="35"/>
    </row>
    <row r="189" spans="3:5" ht="12.75">
      <c r="C189" s="35"/>
      <c r="D189" s="35"/>
      <c r="E189" s="35"/>
    </row>
    <row r="190" spans="3:5" ht="12.75">
      <c r="C190" s="35"/>
      <c r="D190" s="35"/>
      <c r="E190" s="35"/>
    </row>
    <row r="191" spans="3:5" ht="12.75">
      <c r="C191" s="35"/>
      <c r="D191" s="35"/>
      <c r="E191" s="35"/>
    </row>
    <row r="192" spans="3:5" ht="12.75">
      <c r="C192" s="35"/>
      <c r="D192" s="35"/>
      <c r="E192" s="35"/>
    </row>
    <row r="193" spans="3:5" ht="12.75">
      <c r="C193" s="35"/>
      <c r="D193" s="35"/>
      <c r="E193" s="35"/>
    </row>
    <row r="194" spans="3:5" ht="12.75">
      <c r="C194" s="35"/>
      <c r="D194" s="35"/>
      <c r="E194" s="35"/>
    </row>
    <row r="195" spans="3:5" ht="12.75">
      <c r="C195" s="35"/>
      <c r="D195" s="35"/>
      <c r="E195" s="35"/>
    </row>
    <row r="196" spans="3:5" ht="12.75">
      <c r="C196" s="35"/>
      <c r="D196" s="35"/>
      <c r="E196" s="35"/>
    </row>
    <row r="197" spans="3:5" ht="12.75">
      <c r="C197" s="35"/>
      <c r="D197" s="35"/>
      <c r="E197" s="35"/>
    </row>
    <row r="198" spans="3:5" ht="12.75">
      <c r="C198" s="35"/>
      <c r="D198" s="35"/>
      <c r="E198" s="35"/>
    </row>
    <row r="199" spans="3:5" ht="12.75">
      <c r="C199" s="35"/>
      <c r="D199" s="35"/>
      <c r="E199" s="35"/>
    </row>
    <row r="200" spans="3:5" ht="12.75">
      <c r="C200" s="35"/>
      <c r="D200" s="35"/>
      <c r="E200" s="35"/>
    </row>
    <row r="201" spans="3:5" ht="12.75">
      <c r="C201" s="35"/>
      <c r="D201" s="35"/>
      <c r="E201" s="35"/>
    </row>
    <row r="202" spans="3:5" ht="12.75">
      <c r="C202" s="35"/>
      <c r="D202" s="35"/>
      <c r="E202" s="35"/>
    </row>
    <row r="203" spans="3:5" ht="12.75">
      <c r="C203" s="35"/>
      <c r="D203" s="35"/>
      <c r="E203" s="35"/>
    </row>
    <row r="204" spans="3:5" ht="12.75">
      <c r="C204" s="35"/>
      <c r="D204" s="35"/>
      <c r="E204" s="35"/>
    </row>
    <row r="205" spans="3:5" ht="12.75">
      <c r="C205" s="35"/>
      <c r="D205" s="35"/>
      <c r="E205" s="35"/>
    </row>
    <row r="206" spans="3:5" ht="12.75">
      <c r="C206" s="35"/>
      <c r="D206" s="35"/>
      <c r="E206" s="35"/>
    </row>
    <row r="207" spans="3:5" ht="12.75">
      <c r="C207" s="35"/>
      <c r="D207" s="35"/>
      <c r="E207" s="35"/>
    </row>
    <row r="208" spans="3:5" ht="12.75">
      <c r="C208" s="35"/>
      <c r="D208" s="35"/>
      <c r="E208" s="35"/>
    </row>
    <row r="209" spans="3:5" ht="12.75">
      <c r="C209" s="35"/>
      <c r="D209" s="35"/>
      <c r="E209" s="35"/>
    </row>
    <row r="210" spans="3:5" ht="12.75">
      <c r="C210" s="35"/>
      <c r="D210" s="35"/>
      <c r="E210" s="35"/>
    </row>
    <row r="211" spans="3:5" ht="12.75">
      <c r="C211" s="35"/>
      <c r="D211" s="35"/>
      <c r="E211" s="35"/>
    </row>
    <row r="212" spans="3:5" ht="12.75">
      <c r="C212" s="35"/>
      <c r="D212" s="35"/>
      <c r="E212" s="35"/>
    </row>
    <row r="213" spans="3:5" ht="12.75">
      <c r="C213" s="35"/>
      <c r="D213" s="35"/>
      <c r="E213" s="35"/>
    </row>
    <row r="214" spans="3:5" ht="12.75">
      <c r="C214" s="35"/>
      <c r="D214" s="35"/>
      <c r="E214" s="35"/>
    </row>
    <row r="215" spans="3:5" ht="12.75">
      <c r="C215" s="35"/>
      <c r="D215" s="35"/>
      <c r="E215" s="35"/>
    </row>
    <row r="216" spans="3:5" ht="12.75">
      <c r="C216" s="35"/>
      <c r="D216" s="35"/>
      <c r="E216" s="35"/>
    </row>
    <row r="217" spans="3:5" ht="12.75">
      <c r="C217" s="35"/>
      <c r="D217" s="35"/>
      <c r="E217" s="35"/>
    </row>
    <row r="218" spans="3:5" ht="12.75">
      <c r="C218" s="35"/>
      <c r="D218" s="35"/>
      <c r="E218" s="35"/>
    </row>
    <row r="219" spans="3:5" ht="12.75">
      <c r="C219" s="35"/>
      <c r="D219" s="35"/>
      <c r="E219" s="35"/>
    </row>
    <row r="220" spans="3:5" ht="12.75">
      <c r="C220" s="35"/>
      <c r="D220" s="35"/>
      <c r="E220" s="35"/>
    </row>
    <row r="221" spans="3:5" ht="12.75">
      <c r="C221" s="35"/>
      <c r="D221" s="35"/>
      <c r="E221" s="35"/>
    </row>
    <row r="222" spans="3:5" ht="12.75">
      <c r="C222" s="35"/>
      <c r="D222" s="35"/>
      <c r="E222" s="35"/>
    </row>
    <row r="223" spans="3:5" ht="12.75">
      <c r="C223" s="35"/>
      <c r="D223" s="35"/>
      <c r="E223" s="35"/>
    </row>
    <row r="224" spans="3:5" ht="12.75">
      <c r="C224" s="35"/>
      <c r="D224" s="35"/>
      <c r="E224" s="35"/>
    </row>
    <row r="225" spans="3:5" ht="12.75">
      <c r="C225" s="35"/>
      <c r="D225" s="35"/>
      <c r="E225" s="35"/>
    </row>
    <row r="226" spans="3:5" ht="12.75">
      <c r="C226" s="35"/>
      <c r="D226" s="35"/>
      <c r="E226" s="35"/>
    </row>
    <row r="227" spans="3:5" ht="12.75">
      <c r="C227" s="35"/>
      <c r="D227" s="35"/>
      <c r="E227" s="35"/>
    </row>
    <row r="228" spans="3:5" ht="12.75">
      <c r="C228" s="35"/>
      <c r="D228" s="35"/>
      <c r="E228" s="35"/>
    </row>
    <row r="229" spans="3:5" ht="12.75">
      <c r="C229" s="35"/>
      <c r="D229" s="35"/>
      <c r="E229" s="35"/>
    </row>
    <row r="230" spans="3:5" ht="12.75">
      <c r="C230" s="35"/>
      <c r="D230" s="35"/>
      <c r="E230" s="35"/>
    </row>
    <row r="231" spans="3:5" ht="12.75">
      <c r="C231" s="35"/>
      <c r="D231" s="35"/>
      <c r="E231" s="35"/>
    </row>
    <row r="232" spans="3:5" ht="12.75">
      <c r="C232" s="35"/>
      <c r="D232" s="35"/>
      <c r="E232" s="35"/>
    </row>
  </sheetData>
  <mergeCells count="2">
    <mergeCell ref="B3:C3"/>
    <mergeCell ref="D3:E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6"/>
  <sheetViews>
    <sheetView workbookViewId="0" topLeftCell="I1">
      <pane ySplit="3" topLeftCell="BM125" activePane="bottomLeft" state="frozen"/>
      <selection pane="topLeft" activeCell="A1" sqref="A1"/>
      <selection pane="bottomLeft" activeCell="P152" sqref="P152"/>
    </sheetView>
  </sheetViews>
  <sheetFormatPr defaultColWidth="9.140625" defaultRowHeight="12.75"/>
  <cols>
    <col min="1" max="1" width="3.7109375" style="28" customWidth="1"/>
    <col min="2" max="2" width="6.421875" style="33" customWidth="1"/>
    <col min="3" max="3" width="10.00390625" style="36" customWidth="1"/>
    <col min="4" max="4" width="7.00390625" style="36" hidden="1" customWidth="1"/>
    <col min="5" max="5" width="3.7109375" style="36" hidden="1" customWidth="1"/>
    <col min="6" max="6" width="24.57421875" style="28" customWidth="1"/>
    <col min="7" max="7" width="17.57421875" style="28" customWidth="1"/>
    <col min="8" max="8" width="26.8515625" style="28" customWidth="1"/>
    <col min="9" max="9" width="19.57421875" style="28" customWidth="1"/>
    <col min="10" max="10" width="14.00390625" style="34" customWidth="1"/>
    <col min="11" max="11" width="13.00390625" style="29" customWidth="1"/>
    <col min="12" max="12" width="11.28125" style="29" bestFit="1" customWidth="1"/>
    <col min="13" max="13" width="14.28125" style="29" customWidth="1"/>
    <col min="14" max="16" width="13.140625" style="29" customWidth="1"/>
    <col min="17" max="17" width="10.8515625" style="28" customWidth="1"/>
    <col min="18" max="18" width="11.421875" style="28" customWidth="1"/>
    <col min="19" max="16384" width="11.140625" style="28" customWidth="1"/>
  </cols>
  <sheetData>
    <row r="1" spans="1:16" ht="15" customHeight="1">
      <c r="A1" s="1"/>
      <c r="B1" s="2"/>
      <c r="C1" s="3"/>
      <c r="D1" s="3"/>
      <c r="E1" s="3"/>
      <c r="F1" s="27"/>
      <c r="G1" s="27"/>
      <c r="H1" s="4" t="s">
        <v>581</v>
      </c>
      <c r="I1" s="4"/>
      <c r="J1" s="4"/>
      <c r="K1" s="5"/>
      <c r="L1" s="6"/>
      <c r="M1" s="6"/>
      <c r="N1" s="6"/>
      <c r="O1" s="6"/>
      <c r="P1" s="6"/>
    </row>
    <row r="2" spans="2:16" ht="15" customHeight="1">
      <c r="B2" s="2"/>
      <c r="C2" s="3"/>
      <c r="D2" s="3"/>
      <c r="E2" s="3"/>
      <c r="F2" s="27"/>
      <c r="G2" s="27"/>
      <c r="H2" s="4"/>
      <c r="I2" s="4"/>
      <c r="J2" s="4"/>
      <c r="K2" s="5"/>
      <c r="L2" s="6"/>
      <c r="M2" s="6"/>
      <c r="N2" s="6"/>
      <c r="O2" s="6"/>
      <c r="P2" s="6"/>
    </row>
    <row r="3" spans="1:17" s="30" customFormat="1" ht="74.25" customHeight="1">
      <c r="A3" s="7" t="s">
        <v>0</v>
      </c>
      <c r="B3" s="98" t="s">
        <v>1</v>
      </c>
      <c r="C3" s="98"/>
      <c r="D3" s="98" t="s">
        <v>540</v>
      </c>
      <c r="E3" s="98"/>
      <c r="F3" s="8" t="s">
        <v>2</v>
      </c>
      <c r="G3" s="8" t="s">
        <v>3</v>
      </c>
      <c r="H3" s="8" t="s">
        <v>4</v>
      </c>
      <c r="I3" s="8" t="s">
        <v>5</v>
      </c>
      <c r="J3" s="8" t="s">
        <v>528</v>
      </c>
      <c r="K3" s="9" t="s">
        <v>582</v>
      </c>
      <c r="L3" s="10" t="s">
        <v>529</v>
      </c>
      <c r="M3" s="11" t="s">
        <v>583</v>
      </c>
      <c r="N3" s="11" t="s">
        <v>584</v>
      </c>
      <c r="O3" s="11" t="s">
        <v>613</v>
      </c>
      <c r="P3" s="11" t="s">
        <v>614</v>
      </c>
      <c r="Q3" s="7" t="s">
        <v>12</v>
      </c>
    </row>
    <row r="4" spans="1:17" s="32" customFormat="1" ht="26.25" customHeight="1">
      <c r="A4" s="31">
        <v>1</v>
      </c>
      <c r="B4" s="37" t="s">
        <v>522</v>
      </c>
      <c r="C4" s="46" t="s">
        <v>585</v>
      </c>
      <c r="D4" s="46" t="s">
        <v>501</v>
      </c>
      <c r="E4" s="46" t="s">
        <v>544</v>
      </c>
      <c r="F4" s="44" t="s">
        <v>13</v>
      </c>
      <c r="G4" s="38" t="s">
        <v>14</v>
      </c>
      <c r="H4" s="39" t="s">
        <v>15</v>
      </c>
      <c r="I4" s="40" t="s">
        <v>16</v>
      </c>
      <c r="J4" s="47">
        <v>900.7</v>
      </c>
      <c r="K4" s="43">
        <f>ROUND(J4*7.8,2)</f>
        <v>7025.46</v>
      </c>
      <c r="L4" s="41">
        <v>2287.8</v>
      </c>
      <c r="M4" s="43">
        <f>ROUND(L4*3.5,2)</f>
        <v>8007.3</v>
      </c>
      <c r="N4" s="43">
        <f aca="true" t="shared" si="0" ref="N4:N34">K4+M4</f>
        <v>15032.76</v>
      </c>
      <c r="O4" s="43">
        <v>0</v>
      </c>
      <c r="P4" s="43">
        <f>N4+O4</f>
        <v>15032.76</v>
      </c>
      <c r="Q4" s="42" t="s">
        <v>598</v>
      </c>
    </row>
    <row r="5" spans="1:17" s="32" customFormat="1" ht="31.5" customHeight="1">
      <c r="A5" s="31">
        <v>2</v>
      </c>
      <c r="B5" s="37" t="s">
        <v>525</v>
      </c>
      <c r="C5" s="46" t="s">
        <v>585</v>
      </c>
      <c r="D5" s="46" t="s">
        <v>522</v>
      </c>
      <c r="E5" s="46" t="s">
        <v>541</v>
      </c>
      <c r="F5" s="44" t="s">
        <v>20</v>
      </c>
      <c r="G5" s="38" t="s">
        <v>21</v>
      </c>
      <c r="H5" s="39" t="s">
        <v>22</v>
      </c>
      <c r="I5" s="40" t="s">
        <v>23</v>
      </c>
      <c r="J5" s="47">
        <v>1280</v>
      </c>
      <c r="K5" s="43">
        <f aca="true" t="shared" si="1" ref="K5:K67">ROUND(J5*7.8,2)</f>
        <v>9984</v>
      </c>
      <c r="L5" s="41">
        <v>2367</v>
      </c>
      <c r="M5" s="43">
        <f aca="true" t="shared" si="2" ref="M5:M67">ROUND(L5*3.5,2)</f>
        <v>8284.5</v>
      </c>
      <c r="N5" s="43">
        <f t="shared" si="0"/>
        <v>18268.5</v>
      </c>
      <c r="O5" s="43">
        <v>0</v>
      </c>
      <c r="P5" s="43">
        <f aca="true" t="shared" si="3" ref="P5:P68">N5+O5</f>
        <v>18268.5</v>
      </c>
      <c r="Q5" s="42" t="s">
        <v>604</v>
      </c>
    </row>
    <row r="6" spans="1:17" s="32" customFormat="1" ht="15" customHeight="1">
      <c r="A6" s="31">
        <v>3</v>
      </c>
      <c r="B6" s="37" t="s">
        <v>445</v>
      </c>
      <c r="C6" s="46" t="s">
        <v>585</v>
      </c>
      <c r="D6" s="46" t="s">
        <v>563</v>
      </c>
      <c r="E6" s="46" t="s">
        <v>542</v>
      </c>
      <c r="F6" s="44" t="s">
        <v>24</v>
      </c>
      <c r="G6" s="38" t="s">
        <v>25</v>
      </c>
      <c r="H6" s="39" t="s">
        <v>26</v>
      </c>
      <c r="I6" s="40" t="s">
        <v>27</v>
      </c>
      <c r="J6" s="47">
        <v>1457.51</v>
      </c>
      <c r="K6" s="43">
        <f t="shared" si="1"/>
        <v>11368.58</v>
      </c>
      <c r="L6" s="41">
        <v>2243.5</v>
      </c>
      <c r="M6" s="43">
        <f t="shared" si="2"/>
        <v>7852.25</v>
      </c>
      <c r="N6" s="43">
        <f t="shared" si="0"/>
        <v>19220.83</v>
      </c>
      <c r="O6" s="43">
        <v>0</v>
      </c>
      <c r="P6" s="43">
        <f t="shared" si="3"/>
        <v>19220.83</v>
      </c>
      <c r="Q6" s="60" t="s">
        <v>586</v>
      </c>
    </row>
    <row r="7" spans="1:17" s="32" customFormat="1" ht="13.5" customHeight="1">
      <c r="A7" s="31">
        <v>4</v>
      </c>
      <c r="B7" s="37" t="s">
        <v>501</v>
      </c>
      <c r="C7" s="46" t="s">
        <v>585</v>
      </c>
      <c r="D7" s="46" t="s">
        <v>521</v>
      </c>
      <c r="E7" s="46" t="s">
        <v>541</v>
      </c>
      <c r="F7" s="44" t="s">
        <v>28</v>
      </c>
      <c r="G7" s="38" t="s">
        <v>29</v>
      </c>
      <c r="H7" s="39" t="s">
        <v>30</v>
      </c>
      <c r="I7" s="40" t="s">
        <v>31</v>
      </c>
      <c r="J7" s="41">
        <v>2355.74</v>
      </c>
      <c r="K7" s="43">
        <f t="shared" si="1"/>
        <v>18374.77</v>
      </c>
      <c r="L7" s="41">
        <v>3082.8</v>
      </c>
      <c r="M7" s="43">
        <f t="shared" si="2"/>
        <v>10789.8</v>
      </c>
      <c r="N7" s="43">
        <f t="shared" si="0"/>
        <v>29164.57</v>
      </c>
      <c r="O7" s="43">
        <v>-2769</v>
      </c>
      <c r="P7" s="43">
        <f t="shared" si="3"/>
        <v>26395.57</v>
      </c>
      <c r="Q7" s="42" t="s">
        <v>586</v>
      </c>
    </row>
    <row r="8" spans="1:17" s="32" customFormat="1" ht="25.5">
      <c r="A8" s="31">
        <v>5</v>
      </c>
      <c r="B8" s="37" t="s">
        <v>521</v>
      </c>
      <c r="C8" s="46" t="s">
        <v>585</v>
      </c>
      <c r="D8" s="46" t="s">
        <v>498</v>
      </c>
      <c r="E8" s="46" t="s">
        <v>567</v>
      </c>
      <c r="F8" s="44" t="s">
        <v>32</v>
      </c>
      <c r="G8" s="38" t="s">
        <v>33</v>
      </c>
      <c r="H8" s="39" t="s">
        <v>34</v>
      </c>
      <c r="I8" s="40" t="s">
        <v>35</v>
      </c>
      <c r="J8" s="47">
        <v>660.59</v>
      </c>
      <c r="K8" s="43">
        <f t="shared" si="1"/>
        <v>5152.6</v>
      </c>
      <c r="L8" s="41">
        <v>1658</v>
      </c>
      <c r="M8" s="43">
        <f t="shared" si="2"/>
        <v>5803</v>
      </c>
      <c r="N8" s="43">
        <f t="shared" si="0"/>
        <v>10955.6</v>
      </c>
      <c r="O8" s="43">
        <v>0</v>
      </c>
      <c r="P8" s="43">
        <f t="shared" si="3"/>
        <v>10955.6</v>
      </c>
      <c r="Q8" s="42" t="s">
        <v>586</v>
      </c>
    </row>
    <row r="9" spans="1:17" s="32" customFormat="1" ht="15.75" customHeight="1">
      <c r="A9" s="31">
        <v>6</v>
      </c>
      <c r="B9" s="37" t="s">
        <v>595</v>
      </c>
      <c r="C9" s="46" t="s">
        <v>585</v>
      </c>
      <c r="D9" s="46" t="s">
        <v>569</v>
      </c>
      <c r="E9" s="46" t="s">
        <v>570</v>
      </c>
      <c r="F9" s="44" t="s">
        <v>40</v>
      </c>
      <c r="G9" s="38" t="s">
        <v>33</v>
      </c>
      <c r="H9" s="39" t="s">
        <v>41</v>
      </c>
      <c r="I9" s="40" t="s">
        <v>16</v>
      </c>
      <c r="J9" s="47">
        <v>1111.58</v>
      </c>
      <c r="K9" s="43">
        <f t="shared" si="1"/>
        <v>8670.32</v>
      </c>
      <c r="L9" s="41">
        <v>2475</v>
      </c>
      <c r="M9" s="43">
        <f t="shared" si="2"/>
        <v>8662.5</v>
      </c>
      <c r="N9" s="43">
        <f t="shared" si="0"/>
        <v>17332.82</v>
      </c>
      <c r="O9" s="43">
        <v>0</v>
      </c>
      <c r="P9" s="43">
        <f t="shared" si="3"/>
        <v>17332.82</v>
      </c>
      <c r="Q9" s="42" t="s">
        <v>591</v>
      </c>
    </row>
    <row r="10" spans="1:17" s="32" customFormat="1" ht="13.5" customHeight="1">
      <c r="A10" s="31">
        <v>7</v>
      </c>
      <c r="B10" s="37" t="s">
        <v>497</v>
      </c>
      <c r="C10" s="46" t="s">
        <v>585</v>
      </c>
      <c r="D10" s="46" t="s">
        <v>492</v>
      </c>
      <c r="E10" s="46" t="s">
        <v>560</v>
      </c>
      <c r="F10" s="44" t="s">
        <v>42</v>
      </c>
      <c r="G10" s="38" t="s">
        <v>43</v>
      </c>
      <c r="H10" s="39" t="s">
        <v>44</v>
      </c>
      <c r="I10" s="40" t="s">
        <v>27</v>
      </c>
      <c r="J10" s="47">
        <v>1741.69</v>
      </c>
      <c r="K10" s="43">
        <f t="shared" si="1"/>
        <v>13585.18</v>
      </c>
      <c r="L10" s="41">
        <v>2420.4</v>
      </c>
      <c r="M10" s="43">
        <f t="shared" si="2"/>
        <v>8471.4</v>
      </c>
      <c r="N10" s="43">
        <f t="shared" si="0"/>
        <v>22056.58</v>
      </c>
      <c r="O10" s="43">
        <v>0</v>
      </c>
      <c r="P10" s="43">
        <f t="shared" si="3"/>
        <v>22056.58</v>
      </c>
      <c r="Q10" s="42" t="s">
        <v>586</v>
      </c>
    </row>
    <row r="11" spans="1:17" s="32" customFormat="1" ht="27" customHeight="1">
      <c r="A11" s="31">
        <v>8</v>
      </c>
      <c r="B11" s="37" t="s">
        <v>578</v>
      </c>
      <c r="C11" s="46" t="s">
        <v>585</v>
      </c>
      <c r="D11" s="46" t="s">
        <v>535</v>
      </c>
      <c r="E11" s="46" t="s">
        <v>543</v>
      </c>
      <c r="F11" s="44" t="s">
        <v>45</v>
      </c>
      <c r="G11" s="38" t="s">
        <v>46</v>
      </c>
      <c r="H11" s="39" t="s">
        <v>503</v>
      </c>
      <c r="I11" s="40" t="s">
        <v>35</v>
      </c>
      <c r="J11" s="41">
        <v>460.64</v>
      </c>
      <c r="K11" s="43">
        <f t="shared" si="1"/>
        <v>3592.99</v>
      </c>
      <c r="L11" s="41">
        <v>203.5</v>
      </c>
      <c r="M11" s="43">
        <f t="shared" si="2"/>
        <v>712.25</v>
      </c>
      <c r="N11" s="43">
        <f t="shared" si="0"/>
        <v>4305.24</v>
      </c>
      <c r="O11" s="43">
        <v>0</v>
      </c>
      <c r="P11" s="43">
        <f t="shared" si="3"/>
        <v>4305.24</v>
      </c>
      <c r="Q11" s="42" t="s">
        <v>598</v>
      </c>
    </row>
    <row r="12" spans="1:17" s="75" customFormat="1" ht="27.75" customHeight="1">
      <c r="A12" s="31">
        <v>9</v>
      </c>
      <c r="B12" s="88">
        <v>195</v>
      </c>
      <c r="C12" s="46" t="s">
        <v>585</v>
      </c>
      <c r="D12" s="46" t="s">
        <v>546</v>
      </c>
      <c r="E12" s="46" t="s">
        <v>543</v>
      </c>
      <c r="F12" s="79" t="s">
        <v>467</v>
      </c>
      <c r="G12" s="69" t="s">
        <v>58</v>
      </c>
      <c r="H12" s="70" t="s">
        <v>59</v>
      </c>
      <c r="I12" s="71" t="s">
        <v>31</v>
      </c>
      <c r="J12" s="72">
        <v>1553.21</v>
      </c>
      <c r="K12" s="43">
        <f t="shared" si="1"/>
        <v>12115.04</v>
      </c>
      <c r="L12" s="73">
        <v>2666.25</v>
      </c>
      <c r="M12" s="43">
        <f t="shared" si="2"/>
        <v>9331.88</v>
      </c>
      <c r="N12" s="43">
        <f t="shared" si="0"/>
        <v>21446.92</v>
      </c>
      <c r="O12" s="43">
        <v>0</v>
      </c>
      <c r="P12" s="43">
        <f t="shared" si="3"/>
        <v>21446.92</v>
      </c>
      <c r="Q12" s="74" t="s">
        <v>598</v>
      </c>
    </row>
    <row r="13" spans="1:17" s="75" customFormat="1" ht="25.5" customHeight="1">
      <c r="A13" s="31">
        <v>10</v>
      </c>
      <c r="B13" s="76" t="s">
        <v>533</v>
      </c>
      <c r="C13" s="46" t="s">
        <v>585</v>
      </c>
      <c r="D13" s="46" t="s">
        <v>516</v>
      </c>
      <c r="E13" s="46" t="s">
        <v>543</v>
      </c>
      <c r="F13" s="79" t="s">
        <v>60</v>
      </c>
      <c r="G13" s="69" t="s">
        <v>61</v>
      </c>
      <c r="H13" s="70" t="s">
        <v>59</v>
      </c>
      <c r="I13" s="71" t="s">
        <v>31</v>
      </c>
      <c r="J13" s="72">
        <v>1473.22</v>
      </c>
      <c r="K13" s="43">
        <f t="shared" si="1"/>
        <v>11491.12</v>
      </c>
      <c r="L13" s="73">
        <v>2388.15</v>
      </c>
      <c r="M13" s="43">
        <f t="shared" si="2"/>
        <v>8358.53</v>
      </c>
      <c r="N13" s="43">
        <f t="shared" si="0"/>
        <v>19849.65</v>
      </c>
      <c r="O13" s="43">
        <v>0</v>
      </c>
      <c r="P13" s="43">
        <f t="shared" si="3"/>
        <v>19849.65</v>
      </c>
      <c r="Q13" s="74" t="s">
        <v>598</v>
      </c>
    </row>
    <row r="14" spans="1:17" s="32" customFormat="1" ht="13.5" customHeight="1">
      <c r="A14" s="31">
        <v>11</v>
      </c>
      <c r="B14" s="37" t="s">
        <v>520</v>
      </c>
      <c r="C14" s="46" t="s">
        <v>585</v>
      </c>
      <c r="D14" s="46" t="s">
        <v>523</v>
      </c>
      <c r="E14" s="46" t="s">
        <v>544</v>
      </c>
      <c r="F14" s="44" t="s">
        <v>62</v>
      </c>
      <c r="G14" s="38" t="s">
        <v>21</v>
      </c>
      <c r="H14" s="31" t="s">
        <v>63</v>
      </c>
      <c r="I14" s="31" t="s">
        <v>64</v>
      </c>
      <c r="J14" s="47">
        <v>1122.28</v>
      </c>
      <c r="K14" s="43">
        <f t="shared" si="1"/>
        <v>8753.78</v>
      </c>
      <c r="L14" s="41">
        <v>1683.5</v>
      </c>
      <c r="M14" s="43">
        <f t="shared" si="2"/>
        <v>5892.25</v>
      </c>
      <c r="N14" s="43">
        <f t="shared" si="0"/>
        <v>14646.03</v>
      </c>
      <c r="O14" s="43">
        <v>0</v>
      </c>
      <c r="P14" s="43">
        <f t="shared" si="3"/>
        <v>14646.03</v>
      </c>
      <c r="Q14" s="42" t="s">
        <v>591</v>
      </c>
    </row>
    <row r="15" spans="1:17" s="32" customFormat="1" ht="13.5" customHeight="1">
      <c r="A15" s="31">
        <v>12</v>
      </c>
      <c r="B15" s="37" t="s">
        <v>497</v>
      </c>
      <c r="C15" s="46" t="s">
        <v>585</v>
      </c>
      <c r="D15" s="46" t="s">
        <v>492</v>
      </c>
      <c r="E15" s="46" t="s">
        <v>542</v>
      </c>
      <c r="F15" s="44" t="s">
        <v>65</v>
      </c>
      <c r="G15" s="38" t="s">
        <v>66</v>
      </c>
      <c r="H15" s="39" t="s">
        <v>67</v>
      </c>
      <c r="I15" s="40" t="s">
        <v>35</v>
      </c>
      <c r="J15" s="41">
        <v>807.62</v>
      </c>
      <c r="K15" s="43">
        <f t="shared" si="1"/>
        <v>6299.44</v>
      </c>
      <c r="L15" s="41">
        <v>2447.5</v>
      </c>
      <c r="M15" s="43">
        <f t="shared" si="2"/>
        <v>8566.25</v>
      </c>
      <c r="N15" s="43">
        <f t="shared" si="0"/>
        <v>14865.689999999999</v>
      </c>
      <c r="O15" s="43">
        <v>0</v>
      </c>
      <c r="P15" s="43">
        <f t="shared" si="3"/>
        <v>14865.689999999999</v>
      </c>
      <c r="Q15" s="42" t="s">
        <v>589</v>
      </c>
    </row>
    <row r="16" spans="1:17" s="32" customFormat="1" ht="12.75" customHeight="1">
      <c r="A16" s="31">
        <v>13</v>
      </c>
      <c r="B16" s="37" t="s">
        <v>498</v>
      </c>
      <c r="C16" s="46" t="s">
        <v>585</v>
      </c>
      <c r="D16" s="46" t="s">
        <v>497</v>
      </c>
      <c r="E16" s="46" t="s">
        <v>541</v>
      </c>
      <c r="F16" s="44" t="s">
        <v>77</v>
      </c>
      <c r="G16" s="38" t="s">
        <v>78</v>
      </c>
      <c r="H16" s="39" t="s">
        <v>79</v>
      </c>
      <c r="I16" s="40" t="s">
        <v>76</v>
      </c>
      <c r="J16" s="41">
        <v>943.65</v>
      </c>
      <c r="K16" s="43">
        <f t="shared" si="1"/>
        <v>7360.47</v>
      </c>
      <c r="L16" s="41">
        <v>2899.2</v>
      </c>
      <c r="M16" s="43">
        <f t="shared" si="2"/>
        <v>10147.2</v>
      </c>
      <c r="N16" s="43">
        <f t="shared" si="0"/>
        <v>17507.670000000002</v>
      </c>
      <c r="O16" s="43">
        <v>0</v>
      </c>
      <c r="P16" s="43">
        <f t="shared" si="3"/>
        <v>17507.670000000002</v>
      </c>
      <c r="Q16" s="42" t="s">
        <v>598</v>
      </c>
    </row>
    <row r="17" spans="1:17" s="75" customFormat="1" ht="12.75">
      <c r="A17" s="31">
        <v>14</v>
      </c>
      <c r="B17" s="76" t="s">
        <v>501</v>
      </c>
      <c r="C17" s="46" t="s">
        <v>585</v>
      </c>
      <c r="D17" s="46" t="s">
        <v>521</v>
      </c>
      <c r="E17" s="46" t="s">
        <v>560</v>
      </c>
      <c r="F17" s="79" t="s">
        <v>80</v>
      </c>
      <c r="G17" s="69" t="s">
        <v>21</v>
      </c>
      <c r="H17" s="92" t="s">
        <v>81</v>
      </c>
      <c r="I17" s="71" t="s">
        <v>23</v>
      </c>
      <c r="J17" s="72">
        <v>1511.61</v>
      </c>
      <c r="K17" s="43">
        <f t="shared" si="1"/>
        <v>11790.56</v>
      </c>
      <c r="L17" s="73">
        <v>2474.5</v>
      </c>
      <c r="M17" s="43">
        <f t="shared" si="2"/>
        <v>8660.75</v>
      </c>
      <c r="N17" s="43">
        <f t="shared" si="0"/>
        <v>20451.309999999998</v>
      </c>
      <c r="O17" s="43">
        <v>0</v>
      </c>
      <c r="P17" s="43">
        <f t="shared" si="3"/>
        <v>20451.309999999998</v>
      </c>
      <c r="Q17" s="74" t="s">
        <v>588</v>
      </c>
    </row>
    <row r="18" spans="1:17" s="32" customFormat="1" ht="24.75" customHeight="1">
      <c r="A18" s="31">
        <v>15</v>
      </c>
      <c r="B18" s="37" t="s">
        <v>421</v>
      </c>
      <c r="C18" s="46" t="s">
        <v>585</v>
      </c>
      <c r="D18" s="46" t="s">
        <v>455</v>
      </c>
      <c r="E18" s="46" t="s">
        <v>571</v>
      </c>
      <c r="F18" s="44" t="s">
        <v>82</v>
      </c>
      <c r="G18" s="38" t="s">
        <v>83</v>
      </c>
      <c r="H18" s="39" t="s">
        <v>84</v>
      </c>
      <c r="I18" s="40" t="s">
        <v>35</v>
      </c>
      <c r="J18" s="47">
        <v>1866.32</v>
      </c>
      <c r="K18" s="43">
        <f t="shared" si="1"/>
        <v>14557.3</v>
      </c>
      <c r="L18" s="41">
        <v>3594</v>
      </c>
      <c r="M18" s="43">
        <f t="shared" si="2"/>
        <v>12579</v>
      </c>
      <c r="N18" s="43">
        <f t="shared" si="0"/>
        <v>27136.3</v>
      </c>
      <c r="O18" s="43">
        <v>-2769</v>
      </c>
      <c r="P18" s="43">
        <f t="shared" si="3"/>
        <v>24367.3</v>
      </c>
      <c r="Q18" s="42" t="s">
        <v>591</v>
      </c>
    </row>
    <row r="19" spans="1:17" s="75" customFormat="1" ht="25.5">
      <c r="A19" s="31">
        <v>16</v>
      </c>
      <c r="B19" s="76" t="s">
        <v>501</v>
      </c>
      <c r="C19" s="46" t="s">
        <v>585</v>
      </c>
      <c r="D19" s="46" t="s">
        <v>521</v>
      </c>
      <c r="E19" s="46" t="s">
        <v>542</v>
      </c>
      <c r="F19" s="79" t="s">
        <v>85</v>
      </c>
      <c r="G19" s="69" t="s">
        <v>21</v>
      </c>
      <c r="H19" s="70" t="s">
        <v>511</v>
      </c>
      <c r="I19" s="40" t="s">
        <v>35</v>
      </c>
      <c r="J19" s="72">
        <v>859.79</v>
      </c>
      <c r="K19" s="43">
        <f t="shared" si="1"/>
        <v>6706.36</v>
      </c>
      <c r="L19" s="73">
        <v>1321</v>
      </c>
      <c r="M19" s="43">
        <f t="shared" si="2"/>
        <v>4623.5</v>
      </c>
      <c r="N19" s="43">
        <f t="shared" si="0"/>
        <v>11329.86</v>
      </c>
      <c r="O19" s="43">
        <v>0</v>
      </c>
      <c r="P19" s="43">
        <f t="shared" si="3"/>
        <v>11329.86</v>
      </c>
      <c r="Q19" s="74" t="s">
        <v>589</v>
      </c>
    </row>
    <row r="20" spans="1:17" s="75" customFormat="1" ht="12.75">
      <c r="A20" s="31">
        <v>17</v>
      </c>
      <c r="B20" s="76" t="s">
        <v>411</v>
      </c>
      <c r="C20" s="46" t="s">
        <v>604</v>
      </c>
      <c r="D20" s="46" t="s">
        <v>518</v>
      </c>
      <c r="E20" s="46" t="s">
        <v>548</v>
      </c>
      <c r="F20" s="79" t="s">
        <v>87</v>
      </c>
      <c r="G20" s="69" t="s">
        <v>21</v>
      </c>
      <c r="H20" s="70" t="s">
        <v>508</v>
      </c>
      <c r="I20" s="40" t="s">
        <v>35</v>
      </c>
      <c r="J20" s="72">
        <v>1163.26</v>
      </c>
      <c r="K20" s="43">
        <f t="shared" si="1"/>
        <v>9073.43</v>
      </c>
      <c r="L20" s="73">
        <v>2797.5</v>
      </c>
      <c r="M20" s="43">
        <f t="shared" si="2"/>
        <v>9791.25</v>
      </c>
      <c r="N20" s="43">
        <f t="shared" si="0"/>
        <v>18864.68</v>
      </c>
      <c r="O20" s="43">
        <v>0</v>
      </c>
      <c r="P20" s="43">
        <f t="shared" si="3"/>
        <v>18864.68</v>
      </c>
      <c r="Q20" s="74" t="s">
        <v>598</v>
      </c>
    </row>
    <row r="21" spans="1:17" s="32" customFormat="1" ht="13.5" customHeight="1">
      <c r="A21" s="31">
        <v>18</v>
      </c>
      <c r="B21" s="37" t="s">
        <v>535</v>
      </c>
      <c r="C21" s="46" t="s">
        <v>585</v>
      </c>
      <c r="D21" s="46" t="s">
        <v>536</v>
      </c>
      <c r="E21" s="46" t="s">
        <v>548</v>
      </c>
      <c r="F21" s="44" t="s">
        <v>89</v>
      </c>
      <c r="G21" s="38" t="s">
        <v>21</v>
      </c>
      <c r="H21" s="39" t="s">
        <v>90</v>
      </c>
      <c r="I21" s="40" t="s">
        <v>35</v>
      </c>
      <c r="J21" s="47">
        <v>2679.14</v>
      </c>
      <c r="K21" s="43">
        <f t="shared" si="1"/>
        <v>20897.29</v>
      </c>
      <c r="L21" s="41">
        <v>3882.5</v>
      </c>
      <c r="M21" s="43">
        <f t="shared" si="2"/>
        <v>13588.75</v>
      </c>
      <c r="N21" s="43">
        <f t="shared" si="0"/>
        <v>34486.04</v>
      </c>
      <c r="O21" s="43">
        <v>-2769</v>
      </c>
      <c r="P21" s="43">
        <f t="shared" si="3"/>
        <v>31717.04</v>
      </c>
      <c r="Q21" s="42" t="s">
        <v>598</v>
      </c>
    </row>
    <row r="22" spans="1:17" s="75" customFormat="1" ht="25.5">
      <c r="A22" s="31">
        <v>19</v>
      </c>
      <c r="B22" s="76" t="s">
        <v>532</v>
      </c>
      <c r="C22" s="46" t="s">
        <v>585</v>
      </c>
      <c r="D22" s="46" t="s">
        <v>457</v>
      </c>
      <c r="E22" s="46" t="s">
        <v>548</v>
      </c>
      <c r="F22" s="79" t="s">
        <v>92</v>
      </c>
      <c r="G22" s="69" t="s">
        <v>93</v>
      </c>
      <c r="H22" s="92" t="s">
        <v>94</v>
      </c>
      <c r="I22" s="40" t="s">
        <v>35</v>
      </c>
      <c r="J22" s="72">
        <v>971.11</v>
      </c>
      <c r="K22" s="43">
        <f t="shared" si="1"/>
        <v>7574.66</v>
      </c>
      <c r="L22" s="73">
        <v>994.8</v>
      </c>
      <c r="M22" s="43">
        <f t="shared" si="2"/>
        <v>3481.8</v>
      </c>
      <c r="N22" s="43">
        <f t="shared" si="0"/>
        <v>11056.46</v>
      </c>
      <c r="O22" s="43">
        <v>0</v>
      </c>
      <c r="P22" s="43">
        <f t="shared" si="3"/>
        <v>11056.46</v>
      </c>
      <c r="Q22" s="74" t="s">
        <v>591</v>
      </c>
    </row>
    <row r="23" spans="1:17" s="75" customFormat="1" ht="12" customHeight="1">
      <c r="A23" s="31">
        <v>20</v>
      </c>
      <c r="B23" s="76" t="s">
        <v>516</v>
      </c>
      <c r="C23" s="46" t="s">
        <v>585</v>
      </c>
      <c r="D23" s="46" t="s">
        <v>513</v>
      </c>
      <c r="E23" s="46" t="s">
        <v>543</v>
      </c>
      <c r="F23" s="79" t="s">
        <v>96</v>
      </c>
      <c r="G23" s="69" t="s">
        <v>21</v>
      </c>
      <c r="H23" s="70" t="s">
        <v>97</v>
      </c>
      <c r="I23" s="71" t="s">
        <v>35</v>
      </c>
      <c r="J23" s="72">
        <v>1466.81</v>
      </c>
      <c r="K23" s="43">
        <f t="shared" si="1"/>
        <v>11441.12</v>
      </c>
      <c r="L23" s="73">
        <v>2325</v>
      </c>
      <c r="M23" s="43">
        <f t="shared" si="2"/>
        <v>8137.5</v>
      </c>
      <c r="N23" s="43">
        <f t="shared" si="0"/>
        <v>19578.620000000003</v>
      </c>
      <c r="O23" s="43">
        <v>0</v>
      </c>
      <c r="P23" s="43">
        <f t="shared" si="3"/>
        <v>19578.620000000003</v>
      </c>
      <c r="Q23" s="74" t="s">
        <v>591</v>
      </c>
    </row>
    <row r="24" spans="1:17" s="32" customFormat="1" ht="12.75">
      <c r="A24" s="31">
        <v>21</v>
      </c>
      <c r="B24" s="37" t="s">
        <v>531</v>
      </c>
      <c r="C24" s="46" t="s">
        <v>585</v>
      </c>
      <c r="D24" s="46" t="s">
        <v>517</v>
      </c>
      <c r="E24" s="46" t="s">
        <v>543</v>
      </c>
      <c r="F24" s="44" t="s">
        <v>98</v>
      </c>
      <c r="G24" s="38" t="s">
        <v>21</v>
      </c>
      <c r="H24" s="39" t="s">
        <v>99</v>
      </c>
      <c r="I24" s="40" t="s">
        <v>35</v>
      </c>
      <c r="J24" s="47">
        <v>1604.36</v>
      </c>
      <c r="K24" s="43">
        <f t="shared" si="1"/>
        <v>12514.01</v>
      </c>
      <c r="L24" s="41">
        <v>2973.5</v>
      </c>
      <c r="M24" s="43">
        <f t="shared" si="2"/>
        <v>10407.25</v>
      </c>
      <c r="N24" s="43">
        <f t="shared" si="0"/>
        <v>22921.260000000002</v>
      </c>
      <c r="O24" s="43">
        <v>0</v>
      </c>
      <c r="P24" s="43">
        <f t="shared" si="3"/>
        <v>22921.260000000002</v>
      </c>
      <c r="Q24" s="42" t="s">
        <v>591</v>
      </c>
    </row>
    <row r="25" spans="1:17" s="75" customFormat="1" ht="25.5">
      <c r="A25" s="31">
        <v>22</v>
      </c>
      <c r="B25" s="76" t="s">
        <v>519</v>
      </c>
      <c r="C25" s="46" t="s">
        <v>585</v>
      </c>
      <c r="D25" s="46" t="s">
        <v>516</v>
      </c>
      <c r="E25" s="46" t="s">
        <v>567</v>
      </c>
      <c r="F25" s="79" t="s">
        <v>100</v>
      </c>
      <c r="G25" s="69" t="s">
        <v>101</v>
      </c>
      <c r="H25" s="70" t="s">
        <v>102</v>
      </c>
      <c r="I25" s="71" t="s">
        <v>103</v>
      </c>
      <c r="J25" s="72">
        <v>1177.44</v>
      </c>
      <c r="K25" s="43">
        <f t="shared" si="1"/>
        <v>9184.03</v>
      </c>
      <c r="L25" s="73">
        <v>2329</v>
      </c>
      <c r="M25" s="43">
        <f t="shared" si="2"/>
        <v>8151.5</v>
      </c>
      <c r="N25" s="43">
        <f t="shared" si="0"/>
        <v>17335.53</v>
      </c>
      <c r="O25" s="43">
        <v>0</v>
      </c>
      <c r="P25" s="43">
        <f t="shared" si="3"/>
        <v>17335.53</v>
      </c>
      <c r="Q25" s="74" t="s">
        <v>598</v>
      </c>
    </row>
    <row r="26" spans="1:17" s="32" customFormat="1" ht="13.5" customHeight="1">
      <c r="A26" s="31">
        <v>23</v>
      </c>
      <c r="B26" s="37" t="s">
        <v>517</v>
      </c>
      <c r="C26" s="46" t="s">
        <v>585</v>
      </c>
      <c r="D26" s="46" t="s">
        <v>533</v>
      </c>
      <c r="E26" s="46" t="s">
        <v>571</v>
      </c>
      <c r="F26" s="44" t="s">
        <v>107</v>
      </c>
      <c r="G26" s="38" t="s">
        <v>108</v>
      </c>
      <c r="H26" s="39" t="s">
        <v>109</v>
      </c>
      <c r="I26" s="40" t="s">
        <v>35</v>
      </c>
      <c r="J26" s="47">
        <v>1452.95</v>
      </c>
      <c r="K26" s="43">
        <f t="shared" si="1"/>
        <v>11333.01</v>
      </c>
      <c r="L26" s="41">
        <v>4185</v>
      </c>
      <c r="M26" s="43">
        <f t="shared" si="2"/>
        <v>14647.5</v>
      </c>
      <c r="N26" s="43">
        <f t="shared" si="0"/>
        <v>25980.510000000002</v>
      </c>
      <c r="O26" s="43">
        <v>0</v>
      </c>
      <c r="P26" s="43">
        <f t="shared" si="3"/>
        <v>25980.510000000002</v>
      </c>
      <c r="Q26" s="42" t="s">
        <v>589</v>
      </c>
    </row>
    <row r="27" spans="1:17" s="32" customFormat="1" ht="25.5" customHeight="1">
      <c r="A27" s="31">
        <v>24</v>
      </c>
      <c r="B27" s="37" t="s">
        <v>517</v>
      </c>
      <c r="C27" s="46" t="s">
        <v>604</v>
      </c>
      <c r="D27" s="46" t="s">
        <v>519</v>
      </c>
      <c r="E27" s="46" t="s">
        <v>543</v>
      </c>
      <c r="F27" s="44" t="s">
        <v>110</v>
      </c>
      <c r="G27" s="38" t="s">
        <v>111</v>
      </c>
      <c r="H27" s="31" t="s">
        <v>112</v>
      </c>
      <c r="I27" s="40" t="s">
        <v>23</v>
      </c>
      <c r="J27" s="47">
        <v>2418.01</v>
      </c>
      <c r="K27" s="43">
        <f t="shared" si="1"/>
        <v>18860.48</v>
      </c>
      <c r="L27" s="41">
        <v>3176.5</v>
      </c>
      <c r="M27" s="43">
        <f t="shared" si="2"/>
        <v>11117.75</v>
      </c>
      <c r="N27" s="43">
        <f t="shared" si="0"/>
        <v>29978.23</v>
      </c>
      <c r="O27" s="43">
        <v>-2769</v>
      </c>
      <c r="P27" s="43">
        <f t="shared" si="3"/>
        <v>27209.23</v>
      </c>
      <c r="Q27" s="42" t="s">
        <v>598</v>
      </c>
    </row>
    <row r="28" spans="1:17" s="32" customFormat="1" ht="37.5" customHeight="1">
      <c r="A28" s="31">
        <v>25</v>
      </c>
      <c r="B28" s="37" t="s">
        <v>501</v>
      </c>
      <c r="C28" s="46" t="s">
        <v>585</v>
      </c>
      <c r="D28" s="46" t="s">
        <v>521</v>
      </c>
      <c r="E28" s="46" t="s">
        <v>560</v>
      </c>
      <c r="F28" s="44" t="s">
        <v>117</v>
      </c>
      <c r="G28" s="38" t="s">
        <v>118</v>
      </c>
      <c r="H28" s="39" t="s">
        <v>119</v>
      </c>
      <c r="I28" s="40" t="s">
        <v>35</v>
      </c>
      <c r="J28" s="47">
        <v>1621.11</v>
      </c>
      <c r="K28" s="43">
        <f t="shared" si="1"/>
        <v>12644.66</v>
      </c>
      <c r="L28" s="41">
        <v>2101.8</v>
      </c>
      <c r="M28" s="43">
        <f t="shared" si="2"/>
        <v>7356.3</v>
      </c>
      <c r="N28" s="43">
        <f t="shared" si="0"/>
        <v>20000.96</v>
      </c>
      <c r="O28" s="43">
        <v>0</v>
      </c>
      <c r="P28" s="43">
        <f t="shared" si="3"/>
        <v>20000.96</v>
      </c>
      <c r="Q28" s="42" t="s">
        <v>591</v>
      </c>
    </row>
    <row r="29" spans="1:17" s="32" customFormat="1" ht="13.5" customHeight="1">
      <c r="A29" s="31">
        <v>26</v>
      </c>
      <c r="B29" s="37" t="s">
        <v>532</v>
      </c>
      <c r="C29" s="46" t="s">
        <v>604</v>
      </c>
      <c r="D29" s="46" t="s">
        <v>457</v>
      </c>
      <c r="E29" s="46" t="s">
        <v>548</v>
      </c>
      <c r="F29" s="44" t="s">
        <v>120</v>
      </c>
      <c r="G29" s="38" t="s">
        <v>21</v>
      </c>
      <c r="H29" s="39" t="s">
        <v>121</v>
      </c>
      <c r="I29" s="40" t="s">
        <v>35</v>
      </c>
      <c r="J29" s="41">
        <v>1686.84</v>
      </c>
      <c r="K29" s="43">
        <f t="shared" si="1"/>
        <v>13157.35</v>
      </c>
      <c r="L29" s="41">
        <v>4131.6</v>
      </c>
      <c r="M29" s="43">
        <f t="shared" si="2"/>
        <v>14460.6</v>
      </c>
      <c r="N29" s="43">
        <f t="shared" si="0"/>
        <v>27617.95</v>
      </c>
      <c r="O29" s="43">
        <v>0</v>
      </c>
      <c r="P29" s="43">
        <f t="shared" si="3"/>
        <v>27617.95</v>
      </c>
      <c r="Q29" s="42" t="s">
        <v>604</v>
      </c>
    </row>
    <row r="30" spans="1:17" s="32" customFormat="1" ht="13.5" customHeight="1">
      <c r="A30" s="31">
        <v>27</v>
      </c>
      <c r="B30" s="37" t="s">
        <v>498</v>
      </c>
      <c r="C30" s="46" t="s">
        <v>585</v>
      </c>
      <c r="D30" s="46" t="s">
        <v>497</v>
      </c>
      <c r="E30" s="46" t="s">
        <v>542</v>
      </c>
      <c r="F30" s="44" t="s">
        <v>122</v>
      </c>
      <c r="G30" s="38" t="s">
        <v>123</v>
      </c>
      <c r="H30" s="39" t="s">
        <v>124</v>
      </c>
      <c r="I30" s="40" t="s">
        <v>27</v>
      </c>
      <c r="J30" s="47">
        <v>1891.52</v>
      </c>
      <c r="K30" s="43">
        <f t="shared" si="1"/>
        <v>14753.86</v>
      </c>
      <c r="L30" s="41">
        <v>2401.8</v>
      </c>
      <c r="M30" s="43">
        <f t="shared" si="2"/>
        <v>8406.3</v>
      </c>
      <c r="N30" s="43">
        <f t="shared" si="0"/>
        <v>23160.16</v>
      </c>
      <c r="O30" s="43">
        <v>0</v>
      </c>
      <c r="P30" s="43">
        <f t="shared" si="3"/>
        <v>23160.16</v>
      </c>
      <c r="Q30" s="42" t="s">
        <v>588</v>
      </c>
    </row>
    <row r="31" spans="1:17" s="32" customFormat="1" ht="28.5" customHeight="1">
      <c r="A31" s="31">
        <v>28</v>
      </c>
      <c r="B31" s="37" t="s">
        <v>497</v>
      </c>
      <c r="C31" s="46" t="s">
        <v>585</v>
      </c>
      <c r="D31" s="46" t="s">
        <v>492</v>
      </c>
      <c r="E31" s="46" t="s">
        <v>542</v>
      </c>
      <c r="F31" s="44" t="s">
        <v>125</v>
      </c>
      <c r="G31" s="38" t="s">
        <v>123</v>
      </c>
      <c r="H31" s="39" t="s">
        <v>126</v>
      </c>
      <c r="I31" s="40" t="s">
        <v>27</v>
      </c>
      <c r="J31" s="47">
        <v>1801.58</v>
      </c>
      <c r="K31" s="43">
        <f t="shared" si="1"/>
        <v>14052.32</v>
      </c>
      <c r="L31" s="41">
        <v>2799.6</v>
      </c>
      <c r="M31" s="43">
        <f t="shared" si="2"/>
        <v>9798.6</v>
      </c>
      <c r="N31" s="43">
        <f t="shared" si="0"/>
        <v>23850.92</v>
      </c>
      <c r="O31" s="43">
        <v>0</v>
      </c>
      <c r="P31" s="43">
        <f t="shared" si="3"/>
        <v>23850.92</v>
      </c>
      <c r="Q31" s="42" t="s">
        <v>588</v>
      </c>
    </row>
    <row r="32" spans="1:17" s="75" customFormat="1" ht="12.75">
      <c r="A32" s="31">
        <v>29</v>
      </c>
      <c r="B32" s="76" t="s">
        <v>526</v>
      </c>
      <c r="C32" s="46" t="s">
        <v>585</v>
      </c>
      <c r="D32" s="46" t="s">
        <v>523</v>
      </c>
      <c r="E32" s="46" t="s">
        <v>560</v>
      </c>
      <c r="F32" s="79" t="s">
        <v>127</v>
      </c>
      <c r="G32" s="69" t="s">
        <v>37</v>
      </c>
      <c r="H32" s="92" t="s">
        <v>128</v>
      </c>
      <c r="I32" s="92" t="s">
        <v>129</v>
      </c>
      <c r="J32" s="72">
        <v>1356.59</v>
      </c>
      <c r="K32" s="43">
        <f t="shared" si="1"/>
        <v>10581.4</v>
      </c>
      <c r="L32" s="73">
        <v>2222</v>
      </c>
      <c r="M32" s="43">
        <f t="shared" si="2"/>
        <v>7777</v>
      </c>
      <c r="N32" s="43">
        <f t="shared" si="0"/>
        <v>18358.4</v>
      </c>
      <c r="O32" s="43">
        <v>0</v>
      </c>
      <c r="P32" s="43">
        <f t="shared" si="3"/>
        <v>18358.4</v>
      </c>
      <c r="Q32" s="74" t="s">
        <v>598</v>
      </c>
    </row>
    <row r="33" spans="1:17" s="32" customFormat="1" ht="27.75" customHeight="1">
      <c r="A33" s="31">
        <v>30</v>
      </c>
      <c r="B33" s="37" t="s">
        <v>514</v>
      </c>
      <c r="C33" s="46" t="s">
        <v>585</v>
      </c>
      <c r="D33" s="46" t="s">
        <v>519</v>
      </c>
      <c r="E33" s="46" t="s">
        <v>543</v>
      </c>
      <c r="F33" s="44" t="s">
        <v>133</v>
      </c>
      <c r="G33" s="38" t="s">
        <v>83</v>
      </c>
      <c r="H33" s="31" t="s">
        <v>134</v>
      </c>
      <c r="I33" s="40" t="s">
        <v>23</v>
      </c>
      <c r="J33" s="47">
        <v>2396.23</v>
      </c>
      <c r="K33" s="43">
        <f t="shared" si="1"/>
        <v>18690.59</v>
      </c>
      <c r="L33" s="41">
        <v>4107.6</v>
      </c>
      <c r="M33" s="43">
        <f t="shared" si="2"/>
        <v>14376.6</v>
      </c>
      <c r="N33" s="43">
        <f t="shared" si="0"/>
        <v>33067.19</v>
      </c>
      <c r="O33" s="43">
        <v>-2769</v>
      </c>
      <c r="P33" s="43">
        <f t="shared" si="3"/>
        <v>30298.190000000002</v>
      </c>
      <c r="Q33" s="42" t="s">
        <v>586</v>
      </c>
    </row>
    <row r="34" spans="1:17" s="32" customFormat="1" ht="31.5" customHeight="1">
      <c r="A34" s="31">
        <v>31</v>
      </c>
      <c r="B34" s="37" t="s">
        <v>518</v>
      </c>
      <c r="C34" s="46" t="s">
        <v>589</v>
      </c>
      <c r="D34" s="46" t="s">
        <v>531</v>
      </c>
      <c r="E34" s="46" t="s">
        <v>574</v>
      </c>
      <c r="F34" s="44" t="s">
        <v>135</v>
      </c>
      <c r="G34" s="38" t="s">
        <v>108</v>
      </c>
      <c r="H34" s="31" t="s">
        <v>136</v>
      </c>
      <c r="I34" s="40" t="s">
        <v>23</v>
      </c>
      <c r="J34" s="47">
        <v>1006.29</v>
      </c>
      <c r="K34" s="43">
        <f t="shared" si="1"/>
        <v>7849.06</v>
      </c>
      <c r="L34" s="41">
        <v>1870</v>
      </c>
      <c r="M34" s="43">
        <f t="shared" si="2"/>
        <v>6545</v>
      </c>
      <c r="N34" s="43">
        <f t="shared" si="0"/>
        <v>14394.060000000001</v>
      </c>
      <c r="O34" s="43">
        <v>0</v>
      </c>
      <c r="P34" s="43">
        <f t="shared" si="3"/>
        <v>14394.060000000001</v>
      </c>
      <c r="Q34" s="42" t="s">
        <v>586</v>
      </c>
    </row>
    <row r="35" spans="1:17" s="75" customFormat="1" ht="25.5">
      <c r="A35" s="31">
        <v>32</v>
      </c>
      <c r="B35" s="76" t="s">
        <v>521</v>
      </c>
      <c r="C35" s="46" t="s">
        <v>585</v>
      </c>
      <c r="D35" s="46" t="s">
        <v>498</v>
      </c>
      <c r="E35" s="46" t="s">
        <v>541</v>
      </c>
      <c r="F35" s="79" t="s">
        <v>137</v>
      </c>
      <c r="G35" s="69" t="s">
        <v>138</v>
      </c>
      <c r="H35" s="70" t="s">
        <v>139</v>
      </c>
      <c r="I35" s="71" t="s">
        <v>140</v>
      </c>
      <c r="J35" s="72">
        <v>1197</v>
      </c>
      <c r="K35" s="43">
        <f t="shared" si="1"/>
        <v>9336.6</v>
      </c>
      <c r="L35" s="73">
        <v>2682</v>
      </c>
      <c r="M35" s="43">
        <f t="shared" si="2"/>
        <v>9387</v>
      </c>
      <c r="N35" s="43">
        <f aca="true" t="shared" si="4" ref="N35:N66">K35+M35</f>
        <v>18723.6</v>
      </c>
      <c r="O35" s="43">
        <v>0</v>
      </c>
      <c r="P35" s="43">
        <f t="shared" si="3"/>
        <v>18723.6</v>
      </c>
      <c r="Q35" s="74" t="s">
        <v>588</v>
      </c>
    </row>
    <row r="36" spans="1:17" s="32" customFormat="1" ht="25.5">
      <c r="A36" s="31">
        <v>33</v>
      </c>
      <c r="B36" s="48" t="s">
        <v>524</v>
      </c>
      <c r="C36" s="46" t="s">
        <v>598</v>
      </c>
      <c r="D36" s="46" t="s">
        <v>520</v>
      </c>
      <c r="E36" s="46" t="s">
        <v>541</v>
      </c>
      <c r="F36" s="44" t="s">
        <v>142</v>
      </c>
      <c r="G36" s="38" t="s">
        <v>21</v>
      </c>
      <c r="H36" s="39" t="s">
        <v>143</v>
      </c>
      <c r="I36" s="40" t="s">
        <v>35</v>
      </c>
      <c r="J36" s="47">
        <v>1295.79</v>
      </c>
      <c r="K36" s="43">
        <f t="shared" si="1"/>
        <v>10107.16</v>
      </c>
      <c r="L36" s="41">
        <v>2539</v>
      </c>
      <c r="M36" s="43">
        <f t="shared" si="2"/>
        <v>8886.5</v>
      </c>
      <c r="N36" s="43">
        <f t="shared" si="4"/>
        <v>18993.66</v>
      </c>
      <c r="O36" s="43">
        <v>0</v>
      </c>
      <c r="P36" s="43">
        <f t="shared" si="3"/>
        <v>18993.66</v>
      </c>
      <c r="Q36" s="42" t="s">
        <v>591</v>
      </c>
    </row>
    <row r="37" spans="1:17" s="32" customFormat="1" ht="23.25" customHeight="1">
      <c r="A37" s="31">
        <v>34</v>
      </c>
      <c r="B37" s="37" t="s">
        <v>533</v>
      </c>
      <c r="C37" s="46" t="s">
        <v>585</v>
      </c>
      <c r="D37" s="46" t="s">
        <v>519</v>
      </c>
      <c r="E37" s="46" t="s">
        <v>542</v>
      </c>
      <c r="F37" s="44" t="s">
        <v>144</v>
      </c>
      <c r="G37" s="38" t="s">
        <v>21</v>
      </c>
      <c r="H37" s="39" t="s">
        <v>145</v>
      </c>
      <c r="I37" s="40" t="s">
        <v>23</v>
      </c>
      <c r="J37" s="41">
        <v>1487.11</v>
      </c>
      <c r="K37" s="43">
        <f t="shared" si="1"/>
        <v>11599.46</v>
      </c>
      <c r="L37" s="41">
        <v>3465</v>
      </c>
      <c r="M37" s="43">
        <f t="shared" si="2"/>
        <v>12127.5</v>
      </c>
      <c r="N37" s="43">
        <f t="shared" si="4"/>
        <v>23726.96</v>
      </c>
      <c r="O37" s="43">
        <v>0</v>
      </c>
      <c r="P37" s="43">
        <f t="shared" si="3"/>
        <v>23726.96</v>
      </c>
      <c r="Q37" s="42" t="s">
        <v>598</v>
      </c>
    </row>
    <row r="38" spans="1:17" s="32" customFormat="1" ht="13.5" customHeight="1">
      <c r="A38" s="31">
        <v>35</v>
      </c>
      <c r="B38" s="37" t="s">
        <v>513</v>
      </c>
      <c r="C38" s="46" t="s">
        <v>585</v>
      </c>
      <c r="D38" s="46" t="s">
        <v>515</v>
      </c>
      <c r="E38" s="46" t="s">
        <v>548</v>
      </c>
      <c r="F38" s="44" t="s">
        <v>148</v>
      </c>
      <c r="G38" s="38" t="s">
        <v>114</v>
      </c>
      <c r="H38" s="39" t="s">
        <v>149</v>
      </c>
      <c r="I38" s="40" t="s">
        <v>140</v>
      </c>
      <c r="J38" s="47">
        <v>1634.29</v>
      </c>
      <c r="K38" s="43">
        <f t="shared" si="1"/>
        <v>12747.46</v>
      </c>
      <c r="L38" s="41">
        <v>2313.5</v>
      </c>
      <c r="M38" s="43">
        <f t="shared" si="2"/>
        <v>8097.25</v>
      </c>
      <c r="N38" s="43">
        <f t="shared" si="4"/>
        <v>20844.71</v>
      </c>
      <c r="O38" s="43">
        <v>0</v>
      </c>
      <c r="P38" s="43">
        <f t="shared" si="3"/>
        <v>20844.71</v>
      </c>
      <c r="Q38" s="42" t="s">
        <v>598</v>
      </c>
    </row>
    <row r="39" spans="1:17" s="32" customFormat="1" ht="13.5" customHeight="1">
      <c r="A39" s="31">
        <v>36</v>
      </c>
      <c r="B39" s="37" t="s">
        <v>533</v>
      </c>
      <c r="C39" s="46" t="s">
        <v>598</v>
      </c>
      <c r="D39" s="46" t="s">
        <v>519</v>
      </c>
      <c r="E39" s="46" t="s">
        <v>541</v>
      </c>
      <c r="F39" s="44" t="s">
        <v>150</v>
      </c>
      <c r="G39" s="38" t="s">
        <v>151</v>
      </c>
      <c r="H39" s="39" t="s">
        <v>152</v>
      </c>
      <c r="I39" s="40" t="s">
        <v>116</v>
      </c>
      <c r="J39" s="47">
        <v>2424.01</v>
      </c>
      <c r="K39" s="43">
        <f t="shared" si="1"/>
        <v>18907.28</v>
      </c>
      <c r="L39" s="41">
        <v>2738.5</v>
      </c>
      <c r="M39" s="43">
        <f t="shared" si="2"/>
        <v>9584.75</v>
      </c>
      <c r="N39" s="43">
        <f t="shared" si="4"/>
        <v>28492.03</v>
      </c>
      <c r="O39" s="43">
        <v>-2769</v>
      </c>
      <c r="P39" s="43">
        <f t="shared" si="3"/>
        <v>25723.03</v>
      </c>
      <c r="Q39" s="42" t="s">
        <v>586</v>
      </c>
    </row>
    <row r="40" spans="1:17" s="32" customFormat="1" ht="13.5" customHeight="1">
      <c r="A40" s="31">
        <v>37</v>
      </c>
      <c r="B40" s="37" t="s">
        <v>533</v>
      </c>
      <c r="C40" s="46" t="s">
        <v>585</v>
      </c>
      <c r="D40" s="46" t="s">
        <v>519</v>
      </c>
      <c r="E40" s="46" t="s">
        <v>544</v>
      </c>
      <c r="F40" s="44" t="s">
        <v>153</v>
      </c>
      <c r="G40" s="38" t="s">
        <v>154</v>
      </c>
      <c r="H40" s="31" t="s">
        <v>155</v>
      </c>
      <c r="I40" s="40" t="s">
        <v>23</v>
      </c>
      <c r="J40" s="41">
        <v>1251.99</v>
      </c>
      <c r="K40" s="43">
        <f t="shared" si="1"/>
        <v>9765.52</v>
      </c>
      <c r="L40" s="41">
        <v>1828.5</v>
      </c>
      <c r="M40" s="43">
        <f t="shared" si="2"/>
        <v>6399.75</v>
      </c>
      <c r="N40" s="43">
        <f t="shared" si="4"/>
        <v>16165.27</v>
      </c>
      <c r="O40" s="43">
        <v>0</v>
      </c>
      <c r="P40" s="43">
        <f t="shared" si="3"/>
        <v>16165.27</v>
      </c>
      <c r="Q40" s="42" t="s">
        <v>598</v>
      </c>
    </row>
    <row r="41" spans="1:17" s="32" customFormat="1" ht="12.75">
      <c r="A41" s="31">
        <v>38</v>
      </c>
      <c r="B41" s="37" t="s">
        <v>525</v>
      </c>
      <c r="C41" s="46" t="s">
        <v>591</v>
      </c>
      <c r="D41" s="46" t="s">
        <v>522</v>
      </c>
      <c r="E41" s="46" t="s">
        <v>543</v>
      </c>
      <c r="F41" s="44" t="s">
        <v>156</v>
      </c>
      <c r="G41" s="38" t="s">
        <v>21</v>
      </c>
      <c r="H41" s="39" t="s">
        <v>157</v>
      </c>
      <c r="I41" s="40" t="s">
        <v>35</v>
      </c>
      <c r="J41" s="47">
        <v>1677.24</v>
      </c>
      <c r="K41" s="43">
        <f t="shared" si="1"/>
        <v>13082.47</v>
      </c>
      <c r="L41" s="41">
        <v>3339.5</v>
      </c>
      <c r="M41" s="43">
        <f t="shared" si="2"/>
        <v>11688.25</v>
      </c>
      <c r="N41" s="43">
        <f t="shared" si="4"/>
        <v>24770.72</v>
      </c>
      <c r="O41" s="43">
        <v>0</v>
      </c>
      <c r="P41" s="43">
        <f t="shared" si="3"/>
        <v>24770.72</v>
      </c>
      <c r="Q41" s="42" t="s">
        <v>589</v>
      </c>
    </row>
    <row r="42" spans="1:17" s="32" customFormat="1" ht="27" customHeight="1">
      <c r="A42" s="31">
        <v>39</v>
      </c>
      <c r="B42" s="63" t="s">
        <v>492</v>
      </c>
      <c r="C42" s="46" t="s">
        <v>585</v>
      </c>
      <c r="D42" s="46" t="s">
        <v>493</v>
      </c>
      <c r="E42" s="46" t="s">
        <v>541</v>
      </c>
      <c r="F42" s="44" t="s">
        <v>158</v>
      </c>
      <c r="G42" s="38" t="s">
        <v>21</v>
      </c>
      <c r="H42" s="64" t="s">
        <v>159</v>
      </c>
      <c r="I42" s="40" t="s">
        <v>23</v>
      </c>
      <c r="J42" s="47">
        <v>1384.97</v>
      </c>
      <c r="K42" s="43">
        <f t="shared" si="1"/>
        <v>10802.77</v>
      </c>
      <c r="L42" s="41">
        <v>3297</v>
      </c>
      <c r="M42" s="43">
        <f t="shared" si="2"/>
        <v>11539.5</v>
      </c>
      <c r="N42" s="43">
        <f t="shared" si="4"/>
        <v>22342.27</v>
      </c>
      <c r="O42" s="43">
        <v>0</v>
      </c>
      <c r="P42" s="43">
        <f t="shared" si="3"/>
        <v>22342.27</v>
      </c>
      <c r="Q42" s="42" t="s">
        <v>591</v>
      </c>
    </row>
    <row r="43" spans="1:17" s="32" customFormat="1" ht="30" customHeight="1">
      <c r="A43" s="31">
        <v>40</v>
      </c>
      <c r="B43" s="37" t="s">
        <v>592</v>
      </c>
      <c r="C43" s="46" t="s">
        <v>585</v>
      </c>
      <c r="D43" s="46" t="s">
        <v>554</v>
      </c>
      <c r="E43" s="46" t="s">
        <v>541</v>
      </c>
      <c r="F43" s="44" t="s">
        <v>160</v>
      </c>
      <c r="G43" s="38" t="s">
        <v>21</v>
      </c>
      <c r="H43" s="64" t="s">
        <v>159</v>
      </c>
      <c r="I43" s="40" t="s">
        <v>23</v>
      </c>
      <c r="J43" s="47">
        <v>1461.92</v>
      </c>
      <c r="K43" s="43">
        <f t="shared" si="1"/>
        <v>11402.98</v>
      </c>
      <c r="L43" s="41">
        <v>3128.4</v>
      </c>
      <c r="M43" s="43">
        <f t="shared" si="2"/>
        <v>10949.4</v>
      </c>
      <c r="N43" s="43">
        <f t="shared" si="4"/>
        <v>22352.379999999997</v>
      </c>
      <c r="O43" s="43">
        <v>0</v>
      </c>
      <c r="P43" s="43">
        <f t="shared" si="3"/>
        <v>22352.379999999997</v>
      </c>
      <c r="Q43" s="42" t="s">
        <v>591</v>
      </c>
    </row>
    <row r="44" spans="1:17" s="32" customFormat="1" ht="12.75">
      <c r="A44" s="31">
        <v>41</v>
      </c>
      <c r="B44" s="37" t="s">
        <v>493</v>
      </c>
      <c r="C44" s="46" t="s">
        <v>585</v>
      </c>
      <c r="D44" s="46" t="s">
        <v>496</v>
      </c>
      <c r="E44" s="46" t="s">
        <v>541</v>
      </c>
      <c r="F44" s="44" t="s">
        <v>161</v>
      </c>
      <c r="G44" s="38" t="s">
        <v>21</v>
      </c>
      <c r="H44" s="39" t="s">
        <v>162</v>
      </c>
      <c r="I44" s="40" t="s">
        <v>23</v>
      </c>
      <c r="J44" s="47">
        <v>909.67</v>
      </c>
      <c r="K44" s="43">
        <f t="shared" si="1"/>
        <v>7095.43</v>
      </c>
      <c r="L44" s="41">
        <v>2270</v>
      </c>
      <c r="M44" s="43">
        <f t="shared" si="2"/>
        <v>7945</v>
      </c>
      <c r="N44" s="43">
        <f t="shared" si="4"/>
        <v>15040.43</v>
      </c>
      <c r="O44" s="43">
        <v>0</v>
      </c>
      <c r="P44" s="43">
        <f t="shared" si="3"/>
        <v>15040.43</v>
      </c>
      <c r="Q44" s="42" t="s">
        <v>589</v>
      </c>
    </row>
    <row r="45" spans="1:17" s="32" customFormat="1" ht="29.25" customHeight="1">
      <c r="A45" s="31">
        <v>42</v>
      </c>
      <c r="B45" s="37" t="s">
        <v>521</v>
      </c>
      <c r="C45" s="46" t="s">
        <v>585</v>
      </c>
      <c r="D45" s="46" t="s">
        <v>498</v>
      </c>
      <c r="E45" s="46" t="s">
        <v>543</v>
      </c>
      <c r="F45" s="44" t="s">
        <v>163</v>
      </c>
      <c r="G45" s="38" t="s">
        <v>21</v>
      </c>
      <c r="H45" s="39" t="s">
        <v>164</v>
      </c>
      <c r="I45" s="40" t="s">
        <v>35</v>
      </c>
      <c r="J45" s="47">
        <v>1164.12</v>
      </c>
      <c r="K45" s="43">
        <f t="shared" si="1"/>
        <v>9080.14</v>
      </c>
      <c r="L45" s="41">
        <v>2883</v>
      </c>
      <c r="M45" s="43">
        <f t="shared" si="2"/>
        <v>10090.5</v>
      </c>
      <c r="N45" s="43">
        <f t="shared" si="4"/>
        <v>19170.64</v>
      </c>
      <c r="O45" s="43">
        <v>0</v>
      </c>
      <c r="P45" s="43">
        <f t="shared" si="3"/>
        <v>19170.64</v>
      </c>
      <c r="Q45" s="42" t="s">
        <v>598</v>
      </c>
    </row>
    <row r="46" spans="1:17" s="32" customFormat="1" ht="26.25" customHeight="1">
      <c r="A46" s="31">
        <v>43</v>
      </c>
      <c r="B46" s="37" t="s">
        <v>515</v>
      </c>
      <c r="C46" s="46" t="s">
        <v>604</v>
      </c>
      <c r="D46" s="46" t="s">
        <v>525</v>
      </c>
      <c r="E46" s="46" t="s">
        <v>541</v>
      </c>
      <c r="F46" s="44" t="s">
        <v>165</v>
      </c>
      <c r="G46" s="38" t="s">
        <v>21</v>
      </c>
      <c r="H46" s="39" t="s">
        <v>166</v>
      </c>
      <c r="I46" s="40" t="s">
        <v>27</v>
      </c>
      <c r="J46" s="47">
        <v>1066.68</v>
      </c>
      <c r="K46" s="43">
        <f t="shared" si="1"/>
        <v>8320.1</v>
      </c>
      <c r="L46" s="41">
        <v>2226</v>
      </c>
      <c r="M46" s="43">
        <f t="shared" si="2"/>
        <v>7791</v>
      </c>
      <c r="N46" s="43">
        <f t="shared" si="4"/>
        <v>16111.1</v>
      </c>
      <c r="O46" s="43">
        <v>0</v>
      </c>
      <c r="P46" s="43">
        <f t="shared" si="3"/>
        <v>16111.1</v>
      </c>
      <c r="Q46" s="42" t="s">
        <v>598</v>
      </c>
    </row>
    <row r="47" spans="1:17" s="32" customFormat="1" ht="27" customHeight="1">
      <c r="A47" s="31">
        <v>44</v>
      </c>
      <c r="B47" s="37" t="s">
        <v>525</v>
      </c>
      <c r="C47" s="46" t="s">
        <v>585</v>
      </c>
      <c r="D47" s="46" t="s">
        <v>522</v>
      </c>
      <c r="E47" s="46" t="s">
        <v>542</v>
      </c>
      <c r="F47" s="44" t="s">
        <v>167</v>
      </c>
      <c r="G47" s="38" t="s">
        <v>168</v>
      </c>
      <c r="H47" s="39" t="s">
        <v>169</v>
      </c>
      <c r="I47" s="40" t="s">
        <v>116</v>
      </c>
      <c r="J47" s="47">
        <v>2003.11</v>
      </c>
      <c r="K47" s="43">
        <f t="shared" si="1"/>
        <v>15624.26</v>
      </c>
      <c r="L47" s="41">
        <v>1985.5</v>
      </c>
      <c r="M47" s="43">
        <f t="shared" si="2"/>
        <v>6949.25</v>
      </c>
      <c r="N47" s="43">
        <f t="shared" si="4"/>
        <v>22573.510000000002</v>
      </c>
      <c r="O47" s="43">
        <v>0</v>
      </c>
      <c r="P47" s="43">
        <f t="shared" si="3"/>
        <v>22573.510000000002</v>
      </c>
      <c r="Q47" s="42" t="s">
        <v>588</v>
      </c>
    </row>
    <row r="48" spans="1:17" s="75" customFormat="1" ht="18" customHeight="1">
      <c r="A48" s="31">
        <v>45</v>
      </c>
      <c r="B48" s="76" t="s">
        <v>527</v>
      </c>
      <c r="C48" s="46" t="s">
        <v>598</v>
      </c>
      <c r="D48" s="46" t="s">
        <v>520</v>
      </c>
      <c r="E48" s="46" t="s">
        <v>559</v>
      </c>
      <c r="F48" s="79" t="s">
        <v>170</v>
      </c>
      <c r="G48" s="69" t="s">
        <v>138</v>
      </c>
      <c r="H48" s="70" t="s">
        <v>171</v>
      </c>
      <c r="I48" s="71" t="s">
        <v>140</v>
      </c>
      <c r="J48" s="72">
        <v>1156.61</v>
      </c>
      <c r="K48" s="43">
        <f t="shared" si="1"/>
        <v>9021.56</v>
      </c>
      <c r="L48" s="73">
        <v>1968.5</v>
      </c>
      <c r="M48" s="43">
        <f t="shared" si="2"/>
        <v>6889.75</v>
      </c>
      <c r="N48" s="43">
        <f t="shared" si="4"/>
        <v>15911.31</v>
      </c>
      <c r="O48" s="43">
        <v>0</v>
      </c>
      <c r="P48" s="43">
        <f t="shared" si="3"/>
        <v>15911.31</v>
      </c>
      <c r="Q48" s="74" t="s">
        <v>598</v>
      </c>
    </row>
    <row r="49" spans="1:17" s="32" customFormat="1" ht="26.25" customHeight="1">
      <c r="A49" s="31">
        <v>46</v>
      </c>
      <c r="B49" s="37" t="s">
        <v>498</v>
      </c>
      <c r="C49" s="46" t="s">
        <v>585</v>
      </c>
      <c r="D49" s="46" t="s">
        <v>497</v>
      </c>
      <c r="E49" s="46" t="s">
        <v>542</v>
      </c>
      <c r="F49" s="44" t="s">
        <v>172</v>
      </c>
      <c r="G49" s="38" t="s">
        <v>105</v>
      </c>
      <c r="H49" s="39" t="s">
        <v>173</v>
      </c>
      <c r="I49" s="40" t="s">
        <v>35</v>
      </c>
      <c r="J49" s="47">
        <v>1549.13</v>
      </c>
      <c r="K49" s="43">
        <f t="shared" si="1"/>
        <v>12083.21</v>
      </c>
      <c r="L49" s="41">
        <v>2454.5</v>
      </c>
      <c r="M49" s="43">
        <f t="shared" si="2"/>
        <v>8590.75</v>
      </c>
      <c r="N49" s="43">
        <f t="shared" si="4"/>
        <v>20673.96</v>
      </c>
      <c r="O49" s="43">
        <v>0</v>
      </c>
      <c r="P49" s="43">
        <f t="shared" si="3"/>
        <v>20673.96</v>
      </c>
      <c r="Q49" s="42" t="s">
        <v>586</v>
      </c>
    </row>
    <row r="50" spans="1:17" s="75" customFormat="1" ht="12.75">
      <c r="A50" s="31">
        <v>47</v>
      </c>
      <c r="B50" s="76" t="s">
        <v>501</v>
      </c>
      <c r="C50" s="46" t="s">
        <v>585</v>
      </c>
      <c r="D50" s="46" t="s">
        <v>521</v>
      </c>
      <c r="E50" s="46" t="s">
        <v>541</v>
      </c>
      <c r="F50" s="79" t="s">
        <v>177</v>
      </c>
      <c r="G50" s="69" t="s">
        <v>105</v>
      </c>
      <c r="H50" s="70" t="s">
        <v>510</v>
      </c>
      <c r="I50" s="40" t="s">
        <v>35</v>
      </c>
      <c r="J50" s="72">
        <v>1380.59</v>
      </c>
      <c r="K50" s="43">
        <f t="shared" si="1"/>
        <v>10768.6</v>
      </c>
      <c r="L50" s="73">
        <v>2426</v>
      </c>
      <c r="M50" s="43">
        <f t="shared" si="2"/>
        <v>8491</v>
      </c>
      <c r="N50" s="43">
        <f t="shared" si="4"/>
        <v>19259.6</v>
      </c>
      <c r="O50" s="43">
        <v>0</v>
      </c>
      <c r="P50" s="43">
        <f t="shared" si="3"/>
        <v>19259.6</v>
      </c>
      <c r="Q50" s="74" t="s">
        <v>589</v>
      </c>
    </row>
    <row r="51" spans="1:17" s="32" customFormat="1" ht="25.5">
      <c r="A51" s="31">
        <v>48</v>
      </c>
      <c r="B51" s="37" t="s">
        <v>516</v>
      </c>
      <c r="C51" s="46" t="s">
        <v>589</v>
      </c>
      <c r="D51" s="46" t="s">
        <v>513</v>
      </c>
      <c r="E51" s="46" t="s">
        <v>560</v>
      </c>
      <c r="F51" s="44" t="s">
        <v>179</v>
      </c>
      <c r="G51" s="38" t="s">
        <v>180</v>
      </c>
      <c r="H51" s="39" t="s">
        <v>181</v>
      </c>
      <c r="I51" s="40" t="s">
        <v>116</v>
      </c>
      <c r="J51" s="47">
        <v>1241.11</v>
      </c>
      <c r="K51" s="43">
        <f t="shared" si="1"/>
        <v>9680.66</v>
      </c>
      <c r="L51" s="41">
        <v>2238.5</v>
      </c>
      <c r="M51" s="43">
        <f t="shared" si="2"/>
        <v>7834.75</v>
      </c>
      <c r="N51" s="43">
        <f t="shared" si="4"/>
        <v>17515.41</v>
      </c>
      <c r="O51" s="43">
        <v>0</v>
      </c>
      <c r="P51" s="43">
        <f t="shared" si="3"/>
        <v>17515.41</v>
      </c>
      <c r="Q51" s="42" t="s">
        <v>586</v>
      </c>
    </row>
    <row r="52" spans="1:17" s="32" customFormat="1" ht="27.75" customHeight="1">
      <c r="A52" s="31">
        <v>49</v>
      </c>
      <c r="B52" s="37" t="s">
        <v>457</v>
      </c>
      <c r="C52" s="46" t="s">
        <v>585</v>
      </c>
      <c r="D52" s="46" t="s">
        <v>530</v>
      </c>
      <c r="E52" s="46" t="s">
        <v>541</v>
      </c>
      <c r="F52" s="44" t="s">
        <v>182</v>
      </c>
      <c r="G52" s="38" t="s">
        <v>21</v>
      </c>
      <c r="H52" s="39" t="s">
        <v>183</v>
      </c>
      <c r="I52" s="40" t="s">
        <v>27</v>
      </c>
      <c r="J52" s="47">
        <v>1286.9</v>
      </c>
      <c r="K52" s="43">
        <f t="shared" si="1"/>
        <v>10037.82</v>
      </c>
      <c r="L52" s="41">
        <v>3273.6</v>
      </c>
      <c r="M52" s="43">
        <f t="shared" si="2"/>
        <v>11457.6</v>
      </c>
      <c r="N52" s="43">
        <f t="shared" si="4"/>
        <v>21495.42</v>
      </c>
      <c r="O52" s="43">
        <v>0</v>
      </c>
      <c r="P52" s="43">
        <f t="shared" si="3"/>
        <v>21495.42</v>
      </c>
      <c r="Q52" s="42" t="s">
        <v>586</v>
      </c>
    </row>
    <row r="53" spans="1:17" s="75" customFormat="1" ht="25.5">
      <c r="A53" s="31">
        <v>50</v>
      </c>
      <c r="B53" s="76" t="s">
        <v>519</v>
      </c>
      <c r="C53" s="46" t="s">
        <v>598</v>
      </c>
      <c r="D53" s="46" t="s">
        <v>516</v>
      </c>
      <c r="E53" s="46" t="s">
        <v>541</v>
      </c>
      <c r="F53" s="79" t="s">
        <v>184</v>
      </c>
      <c r="G53" s="69" t="s">
        <v>185</v>
      </c>
      <c r="H53" s="70" t="s">
        <v>186</v>
      </c>
      <c r="I53" s="71" t="s">
        <v>116</v>
      </c>
      <c r="J53" s="72">
        <v>1004.57</v>
      </c>
      <c r="K53" s="43">
        <f t="shared" si="1"/>
        <v>7835.65</v>
      </c>
      <c r="L53" s="73">
        <v>2459.5</v>
      </c>
      <c r="M53" s="43">
        <f t="shared" si="2"/>
        <v>8608.25</v>
      </c>
      <c r="N53" s="43">
        <f t="shared" si="4"/>
        <v>16443.9</v>
      </c>
      <c r="O53" s="43">
        <v>0</v>
      </c>
      <c r="P53" s="43">
        <f t="shared" si="3"/>
        <v>16443.9</v>
      </c>
      <c r="Q53" s="74" t="s">
        <v>598</v>
      </c>
    </row>
    <row r="54" spans="1:17" s="32" customFormat="1" ht="27.75" customHeight="1">
      <c r="A54" s="31">
        <v>51</v>
      </c>
      <c r="B54" s="49" t="s">
        <v>520</v>
      </c>
      <c r="C54" s="46" t="s">
        <v>585</v>
      </c>
      <c r="D54" s="46" t="s">
        <v>523</v>
      </c>
      <c r="E54" s="46" t="s">
        <v>551</v>
      </c>
      <c r="F54" s="44" t="s">
        <v>190</v>
      </c>
      <c r="G54" s="38" t="s">
        <v>21</v>
      </c>
      <c r="H54" s="39" t="s">
        <v>504</v>
      </c>
      <c r="I54" s="40" t="s">
        <v>35</v>
      </c>
      <c r="J54" s="47">
        <v>1420.97</v>
      </c>
      <c r="K54" s="43">
        <f t="shared" si="1"/>
        <v>11083.57</v>
      </c>
      <c r="L54" s="43">
        <v>3067.2</v>
      </c>
      <c r="M54" s="43">
        <f t="shared" si="2"/>
        <v>10735.2</v>
      </c>
      <c r="N54" s="43">
        <f t="shared" si="4"/>
        <v>21818.77</v>
      </c>
      <c r="O54" s="43">
        <v>0</v>
      </c>
      <c r="P54" s="43">
        <f t="shared" si="3"/>
        <v>21818.77</v>
      </c>
      <c r="Q54" s="42" t="s">
        <v>589</v>
      </c>
    </row>
    <row r="55" spans="1:17" s="75" customFormat="1" ht="25.5">
      <c r="A55" s="31">
        <v>52</v>
      </c>
      <c r="B55" s="76" t="s">
        <v>515</v>
      </c>
      <c r="C55" s="46" t="s">
        <v>598</v>
      </c>
      <c r="D55" s="46" t="s">
        <v>525</v>
      </c>
      <c r="E55" s="46" t="s">
        <v>571</v>
      </c>
      <c r="F55" s="79" t="s">
        <v>192</v>
      </c>
      <c r="G55" s="69" t="s">
        <v>108</v>
      </c>
      <c r="H55" s="70" t="s">
        <v>193</v>
      </c>
      <c r="I55" s="71" t="s">
        <v>16</v>
      </c>
      <c r="J55" s="72">
        <v>1676.42</v>
      </c>
      <c r="K55" s="43">
        <f t="shared" si="1"/>
        <v>13076.08</v>
      </c>
      <c r="L55" s="73">
        <v>3683.4</v>
      </c>
      <c r="M55" s="43">
        <f t="shared" si="2"/>
        <v>12891.9</v>
      </c>
      <c r="N55" s="43">
        <f t="shared" si="4"/>
        <v>25967.98</v>
      </c>
      <c r="O55" s="43">
        <v>0</v>
      </c>
      <c r="P55" s="43">
        <f t="shared" si="3"/>
        <v>25967.98</v>
      </c>
      <c r="Q55" s="74" t="s">
        <v>591</v>
      </c>
    </row>
    <row r="56" spans="1:17" s="32" customFormat="1" ht="27.75" customHeight="1">
      <c r="A56" s="31">
        <v>53</v>
      </c>
      <c r="B56" s="37" t="s">
        <v>513</v>
      </c>
      <c r="C56" s="46" t="s">
        <v>585</v>
      </c>
      <c r="D56" s="46" t="s">
        <v>515</v>
      </c>
      <c r="E56" s="46" t="s">
        <v>542</v>
      </c>
      <c r="F56" s="44" t="s">
        <v>194</v>
      </c>
      <c r="G56" s="38" t="s">
        <v>66</v>
      </c>
      <c r="H56" s="31" t="s">
        <v>499</v>
      </c>
      <c r="I56" s="31" t="s">
        <v>500</v>
      </c>
      <c r="J56" s="47">
        <v>1559.92</v>
      </c>
      <c r="K56" s="43">
        <f t="shared" si="1"/>
        <v>12167.38</v>
      </c>
      <c r="L56" s="41">
        <v>3554.5</v>
      </c>
      <c r="M56" s="43">
        <f t="shared" si="2"/>
        <v>12440.75</v>
      </c>
      <c r="N56" s="43">
        <f t="shared" si="4"/>
        <v>24608.129999999997</v>
      </c>
      <c r="O56" s="43">
        <v>0</v>
      </c>
      <c r="P56" s="43">
        <f t="shared" si="3"/>
        <v>24608.129999999997</v>
      </c>
      <c r="Q56" s="42" t="s">
        <v>591</v>
      </c>
    </row>
    <row r="57" spans="1:17" s="75" customFormat="1" ht="25.5">
      <c r="A57" s="31">
        <v>54</v>
      </c>
      <c r="B57" s="76" t="s">
        <v>516</v>
      </c>
      <c r="C57" s="46" t="s">
        <v>585</v>
      </c>
      <c r="D57" s="46" t="s">
        <v>513</v>
      </c>
      <c r="E57" s="46" t="s">
        <v>572</v>
      </c>
      <c r="F57" s="79" t="s">
        <v>197</v>
      </c>
      <c r="G57" s="69" t="s">
        <v>198</v>
      </c>
      <c r="H57" s="70" t="s">
        <v>502</v>
      </c>
      <c r="I57" s="40" t="s">
        <v>76</v>
      </c>
      <c r="J57" s="72">
        <v>1186.71</v>
      </c>
      <c r="K57" s="43">
        <f t="shared" si="1"/>
        <v>9256.34</v>
      </c>
      <c r="L57" s="73">
        <v>2088</v>
      </c>
      <c r="M57" s="43">
        <f t="shared" si="2"/>
        <v>7308</v>
      </c>
      <c r="N57" s="43">
        <f t="shared" si="4"/>
        <v>16564.34</v>
      </c>
      <c r="O57" s="43">
        <v>0</v>
      </c>
      <c r="P57" s="43">
        <f t="shared" si="3"/>
        <v>16564.34</v>
      </c>
      <c r="Q57" s="74" t="s">
        <v>589</v>
      </c>
    </row>
    <row r="58" spans="1:17" s="75" customFormat="1" ht="25.5">
      <c r="A58" s="31">
        <v>55</v>
      </c>
      <c r="B58" s="76" t="s">
        <v>492</v>
      </c>
      <c r="C58" s="46" t="s">
        <v>585</v>
      </c>
      <c r="D58" s="46" t="s">
        <v>493</v>
      </c>
      <c r="E58" s="46" t="s">
        <v>543</v>
      </c>
      <c r="F58" s="79" t="s">
        <v>200</v>
      </c>
      <c r="G58" s="69" t="s">
        <v>46</v>
      </c>
      <c r="H58" s="70" t="s">
        <v>201</v>
      </c>
      <c r="I58" s="71" t="s">
        <v>27</v>
      </c>
      <c r="J58" s="72">
        <v>975.32</v>
      </c>
      <c r="K58" s="43">
        <f t="shared" si="1"/>
        <v>7607.5</v>
      </c>
      <c r="L58" s="73">
        <v>2280.6</v>
      </c>
      <c r="M58" s="43">
        <f t="shared" si="2"/>
        <v>7982.1</v>
      </c>
      <c r="N58" s="43">
        <f t="shared" si="4"/>
        <v>15589.6</v>
      </c>
      <c r="O58" s="43">
        <v>0</v>
      </c>
      <c r="P58" s="43">
        <f t="shared" si="3"/>
        <v>15589.6</v>
      </c>
      <c r="Q58" s="74" t="s">
        <v>591</v>
      </c>
    </row>
    <row r="59" spans="1:17" s="93" customFormat="1" ht="13.5" customHeight="1">
      <c r="A59" s="31">
        <v>56</v>
      </c>
      <c r="B59" s="37" t="s">
        <v>609</v>
      </c>
      <c r="C59" s="46" t="s">
        <v>598</v>
      </c>
      <c r="D59" s="46" t="s">
        <v>575</v>
      </c>
      <c r="E59" s="46" t="s">
        <v>571</v>
      </c>
      <c r="F59" s="44" t="s">
        <v>202</v>
      </c>
      <c r="G59" s="38" t="s">
        <v>21</v>
      </c>
      <c r="H59" s="39" t="s">
        <v>203</v>
      </c>
      <c r="I59" s="40" t="s">
        <v>23</v>
      </c>
      <c r="J59" s="47">
        <v>1793.1</v>
      </c>
      <c r="K59" s="43">
        <f t="shared" si="1"/>
        <v>13986.18</v>
      </c>
      <c r="L59" s="41">
        <v>3359</v>
      </c>
      <c r="M59" s="43">
        <f t="shared" si="2"/>
        <v>11756.5</v>
      </c>
      <c r="N59" s="43">
        <f t="shared" si="4"/>
        <v>25742.68</v>
      </c>
      <c r="O59" s="43">
        <v>0</v>
      </c>
      <c r="P59" s="43">
        <f t="shared" si="3"/>
        <v>25742.68</v>
      </c>
      <c r="Q59" s="42" t="s">
        <v>598</v>
      </c>
    </row>
    <row r="60" spans="1:17" s="75" customFormat="1" ht="12.75">
      <c r="A60" s="31">
        <v>57</v>
      </c>
      <c r="B60" s="80" t="s">
        <v>497</v>
      </c>
      <c r="C60" s="46" t="s">
        <v>585</v>
      </c>
      <c r="D60" s="91" t="s">
        <v>492</v>
      </c>
      <c r="E60" s="91" t="s">
        <v>541</v>
      </c>
      <c r="F60" s="81" t="s">
        <v>204</v>
      </c>
      <c r="G60" s="82" t="s">
        <v>21</v>
      </c>
      <c r="H60" s="94" t="s">
        <v>205</v>
      </c>
      <c r="I60" s="83" t="s">
        <v>35</v>
      </c>
      <c r="J60" s="84">
        <v>1335.11</v>
      </c>
      <c r="K60" s="43">
        <f t="shared" si="1"/>
        <v>10413.86</v>
      </c>
      <c r="L60" s="85">
        <v>3195.6</v>
      </c>
      <c r="M60" s="43">
        <f t="shared" si="2"/>
        <v>11184.6</v>
      </c>
      <c r="N60" s="43">
        <f t="shared" si="4"/>
        <v>21598.46</v>
      </c>
      <c r="O60" s="43">
        <v>0</v>
      </c>
      <c r="P60" s="43">
        <f t="shared" si="3"/>
        <v>21598.46</v>
      </c>
      <c r="Q60" s="74" t="s">
        <v>591</v>
      </c>
    </row>
    <row r="61" spans="1:17" s="75" customFormat="1" ht="25.5">
      <c r="A61" s="31">
        <v>58</v>
      </c>
      <c r="B61" s="95" t="s">
        <v>525</v>
      </c>
      <c r="C61" s="46" t="s">
        <v>585</v>
      </c>
      <c r="D61" s="46" t="s">
        <v>522</v>
      </c>
      <c r="E61" s="46" t="s">
        <v>560</v>
      </c>
      <c r="F61" s="79" t="s">
        <v>206</v>
      </c>
      <c r="G61" s="69" t="s">
        <v>33</v>
      </c>
      <c r="H61" s="70" t="s">
        <v>207</v>
      </c>
      <c r="I61" s="71" t="s">
        <v>35</v>
      </c>
      <c r="J61" s="72">
        <v>817.27</v>
      </c>
      <c r="K61" s="43">
        <f t="shared" si="1"/>
        <v>6374.71</v>
      </c>
      <c r="L61" s="73">
        <v>2303</v>
      </c>
      <c r="M61" s="43">
        <f t="shared" si="2"/>
        <v>8060.5</v>
      </c>
      <c r="N61" s="43">
        <f t="shared" si="4"/>
        <v>14435.21</v>
      </c>
      <c r="O61" s="43">
        <v>0</v>
      </c>
      <c r="P61" s="43">
        <f t="shared" si="3"/>
        <v>14435.21</v>
      </c>
      <c r="Q61" s="74" t="s">
        <v>598</v>
      </c>
    </row>
    <row r="62" spans="1:17" s="75" customFormat="1" ht="25.5">
      <c r="A62" s="31">
        <v>59</v>
      </c>
      <c r="B62" s="95" t="s">
        <v>518</v>
      </c>
      <c r="C62" s="46" t="s">
        <v>585</v>
      </c>
      <c r="D62" s="46" t="s">
        <v>531</v>
      </c>
      <c r="E62" s="46" t="s">
        <v>544</v>
      </c>
      <c r="F62" s="79" t="s">
        <v>208</v>
      </c>
      <c r="G62" s="69" t="s">
        <v>209</v>
      </c>
      <c r="H62" s="70" t="s">
        <v>210</v>
      </c>
      <c r="I62" s="71" t="s">
        <v>116</v>
      </c>
      <c r="J62" s="72">
        <v>1807.85</v>
      </c>
      <c r="K62" s="43">
        <f t="shared" si="1"/>
        <v>14101.23</v>
      </c>
      <c r="L62" s="73">
        <v>2312</v>
      </c>
      <c r="M62" s="43">
        <f t="shared" si="2"/>
        <v>8092</v>
      </c>
      <c r="N62" s="43">
        <f t="shared" si="4"/>
        <v>22193.23</v>
      </c>
      <c r="O62" s="43">
        <v>0</v>
      </c>
      <c r="P62" s="43">
        <f t="shared" si="3"/>
        <v>22193.23</v>
      </c>
      <c r="Q62" s="74" t="s">
        <v>589</v>
      </c>
    </row>
    <row r="63" spans="1:17" s="75" customFormat="1" ht="25.5">
      <c r="A63" s="31">
        <v>60</v>
      </c>
      <c r="B63" s="76" t="s">
        <v>533</v>
      </c>
      <c r="C63" s="46" t="s">
        <v>598</v>
      </c>
      <c r="D63" s="46" t="s">
        <v>519</v>
      </c>
      <c r="E63" s="46" t="s">
        <v>542</v>
      </c>
      <c r="F63" s="79" t="s">
        <v>211</v>
      </c>
      <c r="G63" s="69" t="s">
        <v>212</v>
      </c>
      <c r="H63" s="70" t="s">
        <v>213</v>
      </c>
      <c r="I63" s="71" t="s">
        <v>116</v>
      </c>
      <c r="J63" s="72">
        <v>1765.91</v>
      </c>
      <c r="K63" s="43">
        <f t="shared" si="1"/>
        <v>13774.1</v>
      </c>
      <c r="L63" s="73">
        <v>2646</v>
      </c>
      <c r="M63" s="43">
        <f t="shared" si="2"/>
        <v>9261</v>
      </c>
      <c r="N63" s="43">
        <f t="shared" si="4"/>
        <v>23035.1</v>
      </c>
      <c r="O63" s="43">
        <v>0</v>
      </c>
      <c r="P63" s="43">
        <f t="shared" si="3"/>
        <v>23035.1</v>
      </c>
      <c r="Q63" s="74" t="s">
        <v>598</v>
      </c>
    </row>
    <row r="64" spans="1:17" s="75" customFormat="1" ht="25.5">
      <c r="A64" s="31">
        <v>61</v>
      </c>
      <c r="B64" s="37" t="s">
        <v>448</v>
      </c>
      <c r="C64" s="46" t="s">
        <v>585</v>
      </c>
      <c r="D64" s="46" t="s">
        <v>565</v>
      </c>
      <c r="E64" s="46" t="s">
        <v>542</v>
      </c>
      <c r="F64" s="44" t="s">
        <v>216</v>
      </c>
      <c r="G64" s="38" t="s">
        <v>21</v>
      </c>
      <c r="H64" s="39" t="s">
        <v>217</v>
      </c>
      <c r="I64" s="40" t="s">
        <v>35</v>
      </c>
      <c r="J64" s="47">
        <v>1016.35</v>
      </c>
      <c r="K64" s="43">
        <f t="shared" si="1"/>
        <v>7927.53</v>
      </c>
      <c r="L64" s="41">
        <v>2313</v>
      </c>
      <c r="M64" s="43">
        <f t="shared" si="2"/>
        <v>8095.5</v>
      </c>
      <c r="N64" s="43">
        <f t="shared" si="4"/>
        <v>16023.029999999999</v>
      </c>
      <c r="O64" s="43">
        <v>0</v>
      </c>
      <c r="P64" s="43">
        <f t="shared" si="3"/>
        <v>16023.029999999999</v>
      </c>
      <c r="Q64" s="42" t="s">
        <v>586</v>
      </c>
    </row>
    <row r="65" spans="1:17" s="32" customFormat="1" ht="12.75">
      <c r="A65" s="31">
        <v>62</v>
      </c>
      <c r="B65" s="37" t="s">
        <v>599</v>
      </c>
      <c r="C65" s="46" t="s">
        <v>585</v>
      </c>
      <c r="D65" s="46" t="s">
        <v>577</v>
      </c>
      <c r="E65" s="46" t="s">
        <v>541</v>
      </c>
      <c r="F65" s="44" t="s">
        <v>218</v>
      </c>
      <c r="G65" s="38" t="s">
        <v>219</v>
      </c>
      <c r="H65" s="31" t="s">
        <v>220</v>
      </c>
      <c r="I65" s="40" t="s">
        <v>103</v>
      </c>
      <c r="J65" s="47">
        <v>958.46</v>
      </c>
      <c r="K65" s="43">
        <f t="shared" si="1"/>
        <v>7475.99</v>
      </c>
      <c r="L65" s="41">
        <v>2547</v>
      </c>
      <c r="M65" s="43">
        <f t="shared" si="2"/>
        <v>8914.5</v>
      </c>
      <c r="N65" s="43">
        <f t="shared" si="4"/>
        <v>16390.489999999998</v>
      </c>
      <c r="O65" s="43">
        <v>0</v>
      </c>
      <c r="P65" s="43">
        <f t="shared" si="3"/>
        <v>16390.489999999998</v>
      </c>
      <c r="Q65" s="42" t="s">
        <v>598</v>
      </c>
    </row>
    <row r="66" spans="1:17" s="32" customFormat="1" ht="26.25" customHeight="1">
      <c r="A66" s="31">
        <v>63</v>
      </c>
      <c r="B66" s="37" t="s">
        <v>497</v>
      </c>
      <c r="C66" s="46" t="s">
        <v>585</v>
      </c>
      <c r="D66" s="46" t="s">
        <v>492</v>
      </c>
      <c r="E66" s="46" t="s">
        <v>541</v>
      </c>
      <c r="F66" s="44" t="s">
        <v>221</v>
      </c>
      <c r="G66" s="38" t="s">
        <v>66</v>
      </c>
      <c r="H66" s="39" t="s">
        <v>222</v>
      </c>
      <c r="I66" s="40" t="s">
        <v>23</v>
      </c>
      <c r="J66" s="47">
        <v>637.1</v>
      </c>
      <c r="K66" s="43">
        <f t="shared" si="1"/>
        <v>4969.38</v>
      </c>
      <c r="L66" s="41">
        <v>1672</v>
      </c>
      <c r="M66" s="43">
        <f t="shared" si="2"/>
        <v>5852</v>
      </c>
      <c r="N66" s="43">
        <f t="shared" si="4"/>
        <v>10821.380000000001</v>
      </c>
      <c r="O66" s="43">
        <v>0</v>
      </c>
      <c r="P66" s="43">
        <f t="shared" si="3"/>
        <v>10821.380000000001</v>
      </c>
      <c r="Q66" s="42" t="s">
        <v>598</v>
      </c>
    </row>
    <row r="67" spans="1:17" s="75" customFormat="1" ht="12.75">
      <c r="A67" s="31">
        <v>64</v>
      </c>
      <c r="B67" s="76" t="s">
        <v>521</v>
      </c>
      <c r="C67" s="46" t="s">
        <v>585</v>
      </c>
      <c r="D67" s="46" t="s">
        <v>498</v>
      </c>
      <c r="E67" s="46" t="s">
        <v>548</v>
      </c>
      <c r="F67" s="79" t="s">
        <v>225</v>
      </c>
      <c r="G67" s="69" t="s">
        <v>131</v>
      </c>
      <c r="H67" s="70" t="s">
        <v>226</v>
      </c>
      <c r="I67" s="71" t="s">
        <v>227</v>
      </c>
      <c r="J67" s="72">
        <v>841.29</v>
      </c>
      <c r="K67" s="43">
        <f t="shared" si="1"/>
        <v>6562.06</v>
      </c>
      <c r="L67" s="73">
        <v>1984</v>
      </c>
      <c r="M67" s="43">
        <f t="shared" si="2"/>
        <v>6944</v>
      </c>
      <c r="N67" s="43">
        <f aca="true" t="shared" si="5" ref="N67:N98">K67+M67</f>
        <v>13506.060000000001</v>
      </c>
      <c r="O67" s="43">
        <v>0</v>
      </c>
      <c r="P67" s="43">
        <f t="shared" si="3"/>
        <v>13506.060000000001</v>
      </c>
      <c r="Q67" s="86" t="s">
        <v>604</v>
      </c>
    </row>
    <row r="68" spans="1:17" s="32" customFormat="1" ht="12.75">
      <c r="A68" s="31">
        <v>65</v>
      </c>
      <c r="B68" s="49" t="s">
        <v>526</v>
      </c>
      <c r="C68" s="46" t="s">
        <v>591</v>
      </c>
      <c r="D68" s="46" t="s">
        <v>523</v>
      </c>
      <c r="E68" s="46" t="s">
        <v>567</v>
      </c>
      <c r="F68" s="44" t="s">
        <v>228</v>
      </c>
      <c r="G68" s="38" t="s">
        <v>229</v>
      </c>
      <c r="H68" s="39" t="s">
        <v>230</v>
      </c>
      <c r="I68" s="40" t="s">
        <v>27</v>
      </c>
      <c r="J68" s="47">
        <v>1086.38</v>
      </c>
      <c r="K68" s="43">
        <f aca="true" t="shared" si="6" ref="K68:K130">ROUND(J68*7.8,2)</f>
        <v>8473.76</v>
      </c>
      <c r="L68" s="41">
        <v>2181</v>
      </c>
      <c r="M68" s="43">
        <f aca="true" t="shared" si="7" ref="M68:M130">ROUND(L68*3.5,2)</f>
        <v>7633.5</v>
      </c>
      <c r="N68" s="43">
        <f t="shared" si="5"/>
        <v>16107.26</v>
      </c>
      <c r="O68" s="43">
        <v>0</v>
      </c>
      <c r="P68" s="43">
        <f t="shared" si="3"/>
        <v>16107.26</v>
      </c>
      <c r="Q68" s="42" t="s">
        <v>589</v>
      </c>
    </row>
    <row r="69" spans="1:17" s="75" customFormat="1" ht="12.75">
      <c r="A69" s="31">
        <v>66</v>
      </c>
      <c r="B69" s="76" t="s">
        <v>527</v>
      </c>
      <c r="C69" s="46" t="s">
        <v>585</v>
      </c>
      <c r="D69" s="46" t="s">
        <v>524</v>
      </c>
      <c r="E69" s="46" t="s">
        <v>543</v>
      </c>
      <c r="F69" s="79" t="s">
        <v>231</v>
      </c>
      <c r="G69" s="69" t="s">
        <v>55</v>
      </c>
      <c r="H69" s="70" t="s">
        <v>512</v>
      </c>
      <c r="I69" s="40" t="s">
        <v>35</v>
      </c>
      <c r="J69" s="72">
        <v>1235.16</v>
      </c>
      <c r="K69" s="43">
        <f t="shared" si="6"/>
        <v>9634.25</v>
      </c>
      <c r="L69" s="73">
        <v>2794.8</v>
      </c>
      <c r="M69" s="43">
        <f t="shared" si="7"/>
        <v>9781.8</v>
      </c>
      <c r="N69" s="43">
        <f t="shared" si="5"/>
        <v>19416.05</v>
      </c>
      <c r="O69" s="43">
        <v>0</v>
      </c>
      <c r="P69" s="43">
        <f aca="true" t="shared" si="8" ref="P69:P132">N69+O69</f>
        <v>19416.05</v>
      </c>
      <c r="Q69" s="74" t="s">
        <v>598</v>
      </c>
    </row>
    <row r="70" spans="1:17" s="75" customFormat="1" ht="12.75">
      <c r="A70" s="31">
        <v>67</v>
      </c>
      <c r="B70" s="37" t="s">
        <v>517</v>
      </c>
      <c r="C70" s="46" t="s">
        <v>585</v>
      </c>
      <c r="D70" s="46" t="s">
        <v>533</v>
      </c>
      <c r="E70" s="46" t="s">
        <v>571</v>
      </c>
      <c r="F70" s="44" t="s">
        <v>233</v>
      </c>
      <c r="G70" s="38" t="s">
        <v>234</v>
      </c>
      <c r="H70" s="39" t="s">
        <v>235</v>
      </c>
      <c r="I70" s="40" t="s">
        <v>116</v>
      </c>
      <c r="J70" s="47">
        <v>2168.06</v>
      </c>
      <c r="K70" s="43">
        <f t="shared" si="6"/>
        <v>16910.87</v>
      </c>
      <c r="L70" s="41">
        <v>2887.5</v>
      </c>
      <c r="M70" s="43">
        <f t="shared" si="7"/>
        <v>10106.25</v>
      </c>
      <c r="N70" s="43">
        <f t="shared" si="5"/>
        <v>27017.12</v>
      </c>
      <c r="O70" s="43">
        <v>-2769</v>
      </c>
      <c r="P70" s="43">
        <f t="shared" si="8"/>
        <v>24248.12</v>
      </c>
      <c r="Q70" s="42" t="s">
        <v>589</v>
      </c>
    </row>
    <row r="71" spans="1:17" s="32" customFormat="1" ht="13.5" customHeight="1">
      <c r="A71" s="31">
        <v>68</v>
      </c>
      <c r="B71" s="63" t="s">
        <v>605</v>
      </c>
      <c r="C71" s="46" t="s">
        <v>585</v>
      </c>
      <c r="D71" s="46" t="s">
        <v>568</v>
      </c>
      <c r="E71" s="46" t="s">
        <v>544</v>
      </c>
      <c r="F71" s="44" t="s">
        <v>236</v>
      </c>
      <c r="G71" s="38" t="s">
        <v>185</v>
      </c>
      <c r="H71" s="39" t="s">
        <v>237</v>
      </c>
      <c r="I71" s="40" t="s">
        <v>35</v>
      </c>
      <c r="J71" s="47">
        <v>3193.98</v>
      </c>
      <c r="K71" s="43">
        <f t="shared" si="6"/>
        <v>24913.04</v>
      </c>
      <c r="L71" s="41">
        <v>4369.8</v>
      </c>
      <c r="M71" s="43">
        <f t="shared" si="7"/>
        <v>15294.3</v>
      </c>
      <c r="N71" s="43">
        <f t="shared" si="5"/>
        <v>40207.34</v>
      </c>
      <c r="O71" s="43">
        <v>0</v>
      </c>
      <c r="P71" s="43">
        <f t="shared" si="8"/>
        <v>40207.34</v>
      </c>
      <c r="Q71" s="42" t="s">
        <v>586</v>
      </c>
    </row>
    <row r="72" spans="1:17" s="32" customFormat="1" ht="13.5" customHeight="1">
      <c r="A72" s="31">
        <v>69</v>
      </c>
      <c r="B72" s="37" t="s">
        <v>602</v>
      </c>
      <c r="C72" s="46" t="s">
        <v>598</v>
      </c>
      <c r="D72" s="46" t="s">
        <v>519</v>
      </c>
      <c r="E72" s="46" t="s">
        <v>542</v>
      </c>
      <c r="F72" s="44" t="s">
        <v>238</v>
      </c>
      <c r="G72" s="38" t="s">
        <v>131</v>
      </c>
      <c r="H72" s="39" t="s">
        <v>239</v>
      </c>
      <c r="I72" s="40" t="s">
        <v>35</v>
      </c>
      <c r="J72" s="47">
        <v>657.2</v>
      </c>
      <c r="K72" s="43">
        <f t="shared" si="6"/>
        <v>5126.16</v>
      </c>
      <c r="L72" s="41">
        <v>1617</v>
      </c>
      <c r="M72" s="43">
        <f t="shared" si="7"/>
        <v>5659.5</v>
      </c>
      <c r="N72" s="43">
        <f t="shared" si="5"/>
        <v>10785.66</v>
      </c>
      <c r="O72" s="43">
        <v>0</v>
      </c>
      <c r="P72" s="43">
        <f t="shared" si="8"/>
        <v>10785.66</v>
      </c>
      <c r="Q72" s="42" t="s">
        <v>598</v>
      </c>
    </row>
    <row r="73" spans="1:17" s="32" customFormat="1" ht="13.5" customHeight="1">
      <c r="A73" s="31">
        <v>70</v>
      </c>
      <c r="B73" s="49" t="s">
        <v>498</v>
      </c>
      <c r="C73" s="46" t="s">
        <v>585</v>
      </c>
      <c r="D73" s="46" t="s">
        <v>497</v>
      </c>
      <c r="E73" s="46" t="s">
        <v>542</v>
      </c>
      <c r="F73" s="44" t="s">
        <v>240</v>
      </c>
      <c r="G73" s="38" t="s">
        <v>241</v>
      </c>
      <c r="H73" s="39" t="s">
        <v>242</v>
      </c>
      <c r="I73" s="40" t="s">
        <v>116</v>
      </c>
      <c r="J73" s="47">
        <v>2825.49</v>
      </c>
      <c r="K73" s="43">
        <f t="shared" si="6"/>
        <v>22038.82</v>
      </c>
      <c r="L73" s="41">
        <v>3391</v>
      </c>
      <c r="M73" s="43">
        <f t="shared" si="7"/>
        <v>11868.5</v>
      </c>
      <c r="N73" s="43">
        <f t="shared" si="5"/>
        <v>33907.32</v>
      </c>
      <c r="O73" s="43">
        <v>-2769</v>
      </c>
      <c r="P73" s="43">
        <f t="shared" si="8"/>
        <v>31138.32</v>
      </c>
      <c r="Q73" s="42" t="s">
        <v>591</v>
      </c>
    </row>
    <row r="74" spans="1:17" s="32" customFormat="1" ht="12.75">
      <c r="A74" s="31">
        <v>71</v>
      </c>
      <c r="B74" s="48" t="s">
        <v>533</v>
      </c>
      <c r="C74" s="46" t="s">
        <v>585</v>
      </c>
      <c r="D74" s="46" t="s">
        <v>519</v>
      </c>
      <c r="E74" s="46" t="s">
        <v>543</v>
      </c>
      <c r="F74" s="44" t="s">
        <v>243</v>
      </c>
      <c r="G74" s="38" t="s">
        <v>131</v>
      </c>
      <c r="H74" s="39" t="s">
        <v>244</v>
      </c>
      <c r="I74" s="40" t="s">
        <v>103</v>
      </c>
      <c r="J74" s="47">
        <v>1372.07</v>
      </c>
      <c r="K74" s="43">
        <f t="shared" si="6"/>
        <v>10702.15</v>
      </c>
      <c r="L74" s="41">
        <v>2778.6</v>
      </c>
      <c r="M74" s="43">
        <f t="shared" si="7"/>
        <v>9725.1</v>
      </c>
      <c r="N74" s="43">
        <f t="shared" si="5"/>
        <v>20427.25</v>
      </c>
      <c r="O74" s="43">
        <v>0</v>
      </c>
      <c r="P74" s="43">
        <f t="shared" si="8"/>
        <v>20427.25</v>
      </c>
      <c r="Q74" s="42" t="s">
        <v>598</v>
      </c>
    </row>
    <row r="75" spans="1:17" ht="25.5">
      <c r="A75" s="31">
        <v>72</v>
      </c>
      <c r="B75" s="37" t="s">
        <v>497</v>
      </c>
      <c r="C75" s="46" t="s">
        <v>585</v>
      </c>
      <c r="D75" s="46" t="s">
        <v>492</v>
      </c>
      <c r="E75" s="46" t="s">
        <v>542</v>
      </c>
      <c r="F75" s="44" t="s">
        <v>245</v>
      </c>
      <c r="G75" s="38" t="s">
        <v>66</v>
      </c>
      <c r="H75" s="39" t="s">
        <v>246</v>
      </c>
      <c r="I75" s="40" t="s">
        <v>116</v>
      </c>
      <c r="J75" s="47">
        <v>931.21</v>
      </c>
      <c r="K75" s="43">
        <f t="shared" si="6"/>
        <v>7263.44</v>
      </c>
      <c r="L75" s="41">
        <v>3055.5</v>
      </c>
      <c r="M75" s="43">
        <f t="shared" si="7"/>
        <v>10694.25</v>
      </c>
      <c r="N75" s="43">
        <f t="shared" si="5"/>
        <v>17957.69</v>
      </c>
      <c r="O75" s="43">
        <v>0</v>
      </c>
      <c r="P75" s="43">
        <f t="shared" si="8"/>
        <v>17957.69</v>
      </c>
      <c r="Q75" s="96" t="s">
        <v>598</v>
      </c>
    </row>
    <row r="76" spans="1:17" s="77" customFormat="1" ht="25.5">
      <c r="A76" s="31">
        <v>73</v>
      </c>
      <c r="B76" s="76" t="s">
        <v>515</v>
      </c>
      <c r="C76" s="46" t="s">
        <v>604</v>
      </c>
      <c r="D76" s="46" t="s">
        <v>525</v>
      </c>
      <c r="E76" s="46" t="s">
        <v>542</v>
      </c>
      <c r="F76" s="79" t="s">
        <v>247</v>
      </c>
      <c r="G76" s="69" t="s">
        <v>21</v>
      </c>
      <c r="H76" s="70" t="s">
        <v>248</v>
      </c>
      <c r="I76" s="71" t="s">
        <v>35</v>
      </c>
      <c r="J76" s="72">
        <v>1396.79</v>
      </c>
      <c r="K76" s="43">
        <f t="shared" si="6"/>
        <v>10894.96</v>
      </c>
      <c r="L76" s="73">
        <v>3190.8</v>
      </c>
      <c r="M76" s="43">
        <f t="shared" si="7"/>
        <v>11167.8</v>
      </c>
      <c r="N76" s="43">
        <f t="shared" si="5"/>
        <v>22062.76</v>
      </c>
      <c r="O76" s="43">
        <v>0</v>
      </c>
      <c r="P76" s="43">
        <f t="shared" si="8"/>
        <v>22062.76</v>
      </c>
      <c r="Q76" s="86" t="s">
        <v>598</v>
      </c>
    </row>
    <row r="77" spans="1:17" ht="12.75">
      <c r="A77" s="31">
        <v>74</v>
      </c>
      <c r="B77" s="37" t="s">
        <v>497</v>
      </c>
      <c r="C77" s="46" t="s">
        <v>585</v>
      </c>
      <c r="D77" s="46" t="s">
        <v>492</v>
      </c>
      <c r="E77" s="46" t="s">
        <v>543</v>
      </c>
      <c r="F77" s="44" t="s">
        <v>249</v>
      </c>
      <c r="G77" s="38" t="s">
        <v>250</v>
      </c>
      <c r="H77" s="39" t="s">
        <v>251</v>
      </c>
      <c r="I77" s="40" t="s">
        <v>116</v>
      </c>
      <c r="J77" s="47">
        <v>2387.15</v>
      </c>
      <c r="K77" s="43">
        <f t="shared" si="6"/>
        <v>18619.77</v>
      </c>
      <c r="L77" s="41">
        <v>4290.6</v>
      </c>
      <c r="M77" s="43">
        <f t="shared" si="7"/>
        <v>15017.1</v>
      </c>
      <c r="N77" s="43">
        <f t="shared" si="5"/>
        <v>33636.87</v>
      </c>
      <c r="O77" s="43">
        <v>-2769</v>
      </c>
      <c r="P77" s="43">
        <f t="shared" si="8"/>
        <v>30867.870000000003</v>
      </c>
      <c r="Q77" s="42" t="s">
        <v>591</v>
      </c>
    </row>
    <row r="78" spans="1:17" ht="13.5" customHeight="1">
      <c r="A78" s="31">
        <v>75</v>
      </c>
      <c r="B78" s="37" t="s">
        <v>522</v>
      </c>
      <c r="C78" s="46" t="s">
        <v>585</v>
      </c>
      <c r="D78" s="46" t="s">
        <v>501</v>
      </c>
      <c r="E78" s="46" t="s">
        <v>541</v>
      </c>
      <c r="F78" s="44" t="s">
        <v>252</v>
      </c>
      <c r="G78" s="38" t="s">
        <v>29</v>
      </c>
      <c r="H78" s="39" t="s">
        <v>505</v>
      </c>
      <c r="I78" s="40" t="s">
        <v>489</v>
      </c>
      <c r="J78" s="47">
        <v>1548.03</v>
      </c>
      <c r="K78" s="43">
        <f t="shared" si="6"/>
        <v>12074.63</v>
      </c>
      <c r="L78" s="41">
        <v>2442</v>
      </c>
      <c r="M78" s="43">
        <f t="shared" si="7"/>
        <v>8547</v>
      </c>
      <c r="N78" s="43">
        <f t="shared" si="5"/>
        <v>20621.629999999997</v>
      </c>
      <c r="O78" s="43">
        <v>0</v>
      </c>
      <c r="P78" s="43">
        <f t="shared" si="8"/>
        <v>20621.629999999997</v>
      </c>
      <c r="Q78" s="42" t="s">
        <v>598</v>
      </c>
    </row>
    <row r="79" spans="1:17" s="77" customFormat="1" ht="12.75">
      <c r="A79" s="31">
        <v>76</v>
      </c>
      <c r="B79" s="76" t="s">
        <v>521</v>
      </c>
      <c r="C79" s="46" t="s">
        <v>585</v>
      </c>
      <c r="D79" s="46" t="s">
        <v>498</v>
      </c>
      <c r="E79" s="46" t="s">
        <v>560</v>
      </c>
      <c r="F79" s="79" t="s">
        <v>254</v>
      </c>
      <c r="G79" s="69" t="s">
        <v>255</v>
      </c>
      <c r="H79" s="70" t="s">
        <v>256</v>
      </c>
      <c r="I79" s="40" t="s">
        <v>27</v>
      </c>
      <c r="J79" s="72">
        <v>1084.52</v>
      </c>
      <c r="K79" s="43">
        <f t="shared" si="6"/>
        <v>8459.26</v>
      </c>
      <c r="L79" s="73">
        <v>2474</v>
      </c>
      <c r="M79" s="43">
        <f t="shared" si="7"/>
        <v>8659</v>
      </c>
      <c r="N79" s="43">
        <f t="shared" si="5"/>
        <v>17118.260000000002</v>
      </c>
      <c r="O79" s="43">
        <v>0</v>
      </c>
      <c r="P79" s="43">
        <f t="shared" si="8"/>
        <v>17118.260000000002</v>
      </c>
      <c r="Q79" s="74" t="s">
        <v>588</v>
      </c>
    </row>
    <row r="80" spans="1:17" s="77" customFormat="1" ht="25.5">
      <c r="A80" s="31">
        <v>77</v>
      </c>
      <c r="B80" s="37" t="s">
        <v>492</v>
      </c>
      <c r="C80" s="46" t="s">
        <v>585</v>
      </c>
      <c r="D80" s="46" t="s">
        <v>493</v>
      </c>
      <c r="E80" s="46" t="s">
        <v>541</v>
      </c>
      <c r="F80" s="44" t="s">
        <v>257</v>
      </c>
      <c r="G80" s="38" t="s">
        <v>258</v>
      </c>
      <c r="H80" s="39" t="s">
        <v>259</v>
      </c>
      <c r="I80" s="40" t="s">
        <v>27</v>
      </c>
      <c r="J80" s="47">
        <v>894.92</v>
      </c>
      <c r="K80" s="43">
        <f t="shared" si="6"/>
        <v>6980.38</v>
      </c>
      <c r="L80" s="41">
        <v>1606</v>
      </c>
      <c r="M80" s="43">
        <f t="shared" si="7"/>
        <v>5621</v>
      </c>
      <c r="N80" s="43">
        <f t="shared" si="5"/>
        <v>12601.380000000001</v>
      </c>
      <c r="O80" s="43">
        <v>0</v>
      </c>
      <c r="P80" s="43">
        <f t="shared" si="8"/>
        <v>12601.380000000001</v>
      </c>
      <c r="Q80" s="42" t="s">
        <v>589</v>
      </c>
    </row>
    <row r="81" spans="1:17" ht="25.5">
      <c r="A81" s="31">
        <v>78</v>
      </c>
      <c r="B81" s="37" t="s">
        <v>523</v>
      </c>
      <c r="C81" s="46" t="s">
        <v>604</v>
      </c>
      <c r="D81" s="46" t="s">
        <v>518</v>
      </c>
      <c r="E81" s="46" t="s">
        <v>571</v>
      </c>
      <c r="F81" s="44" t="s">
        <v>260</v>
      </c>
      <c r="G81" s="38" t="s">
        <v>261</v>
      </c>
      <c r="H81" s="39" t="s">
        <v>262</v>
      </c>
      <c r="I81" s="40" t="s">
        <v>27</v>
      </c>
      <c r="J81" s="47">
        <v>1310.36</v>
      </c>
      <c r="K81" s="43">
        <f t="shared" si="6"/>
        <v>10220.81</v>
      </c>
      <c r="L81" s="41">
        <v>2413.5</v>
      </c>
      <c r="M81" s="43">
        <f t="shared" si="7"/>
        <v>8447.25</v>
      </c>
      <c r="N81" s="43">
        <f t="shared" si="5"/>
        <v>18668.059999999998</v>
      </c>
      <c r="O81" s="43">
        <v>0</v>
      </c>
      <c r="P81" s="43">
        <f t="shared" si="8"/>
        <v>18668.059999999998</v>
      </c>
      <c r="Q81" s="42" t="s">
        <v>598</v>
      </c>
    </row>
    <row r="82" spans="1:17" s="32" customFormat="1" ht="25.5">
      <c r="A82" s="31">
        <v>79</v>
      </c>
      <c r="B82" s="37" t="s">
        <v>493</v>
      </c>
      <c r="C82" s="46" t="s">
        <v>585</v>
      </c>
      <c r="D82" s="46" t="s">
        <v>496</v>
      </c>
      <c r="E82" s="46" t="s">
        <v>542</v>
      </c>
      <c r="F82" s="44" t="s">
        <v>263</v>
      </c>
      <c r="G82" s="38" t="s">
        <v>21</v>
      </c>
      <c r="H82" s="39" t="s">
        <v>506</v>
      </c>
      <c r="I82" s="40" t="s">
        <v>35</v>
      </c>
      <c r="J82" s="47">
        <v>1710.7</v>
      </c>
      <c r="K82" s="43">
        <f t="shared" si="6"/>
        <v>13343.46</v>
      </c>
      <c r="L82" s="41">
        <v>2688.5</v>
      </c>
      <c r="M82" s="43">
        <f t="shared" si="7"/>
        <v>9409.75</v>
      </c>
      <c r="N82" s="43">
        <f t="shared" si="5"/>
        <v>22753.21</v>
      </c>
      <c r="O82" s="43">
        <v>0</v>
      </c>
      <c r="P82" s="43">
        <f t="shared" si="8"/>
        <v>22753.21</v>
      </c>
      <c r="Q82" s="42" t="s">
        <v>586</v>
      </c>
    </row>
    <row r="83" spans="1:17" s="32" customFormat="1" ht="17.25" customHeight="1">
      <c r="A83" s="31">
        <v>80</v>
      </c>
      <c r="B83" s="37" t="s">
        <v>141</v>
      </c>
      <c r="C83" s="46" t="s">
        <v>585</v>
      </c>
      <c r="D83" s="46" t="s">
        <v>91</v>
      </c>
      <c r="E83" s="46" t="s">
        <v>542</v>
      </c>
      <c r="F83" s="44" t="s">
        <v>265</v>
      </c>
      <c r="G83" s="38" t="s">
        <v>266</v>
      </c>
      <c r="H83" s="39" t="s">
        <v>267</v>
      </c>
      <c r="I83" s="40" t="s">
        <v>35</v>
      </c>
      <c r="J83" s="47">
        <v>2659.23</v>
      </c>
      <c r="K83" s="43">
        <f t="shared" si="6"/>
        <v>20741.99</v>
      </c>
      <c r="L83" s="41">
        <v>3778.2</v>
      </c>
      <c r="M83" s="43">
        <f t="shared" si="7"/>
        <v>13223.7</v>
      </c>
      <c r="N83" s="43">
        <f t="shared" si="5"/>
        <v>33965.69</v>
      </c>
      <c r="O83" s="43">
        <v>-2769</v>
      </c>
      <c r="P83" s="43">
        <f t="shared" si="8"/>
        <v>31196.690000000002</v>
      </c>
      <c r="Q83" s="42" t="s">
        <v>586</v>
      </c>
    </row>
    <row r="84" spans="1:17" s="75" customFormat="1" ht="25.5">
      <c r="A84" s="31">
        <v>81</v>
      </c>
      <c r="B84" s="76" t="s">
        <v>607</v>
      </c>
      <c r="C84" s="46" t="s">
        <v>589</v>
      </c>
      <c r="D84" s="46" t="s">
        <v>545</v>
      </c>
      <c r="E84" s="46" t="s">
        <v>543</v>
      </c>
      <c r="F84" s="79" t="s">
        <v>268</v>
      </c>
      <c r="G84" s="69" t="s">
        <v>21</v>
      </c>
      <c r="H84" s="70" t="s">
        <v>507</v>
      </c>
      <c r="I84" s="40" t="s">
        <v>35</v>
      </c>
      <c r="J84" s="72">
        <v>1363.08</v>
      </c>
      <c r="K84" s="43">
        <f t="shared" si="6"/>
        <v>10632.02</v>
      </c>
      <c r="L84" s="73">
        <v>2981.4</v>
      </c>
      <c r="M84" s="43">
        <f t="shared" si="7"/>
        <v>10434.9</v>
      </c>
      <c r="N84" s="43">
        <f t="shared" si="5"/>
        <v>21066.92</v>
      </c>
      <c r="O84" s="43">
        <v>0</v>
      </c>
      <c r="P84" s="43">
        <f t="shared" si="8"/>
        <v>21066.92</v>
      </c>
      <c r="Q84" s="74" t="s">
        <v>586</v>
      </c>
    </row>
    <row r="85" spans="1:17" s="32" customFormat="1" ht="25.5">
      <c r="A85" s="31">
        <v>82</v>
      </c>
      <c r="B85" s="37" t="s">
        <v>497</v>
      </c>
      <c r="C85" s="46" t="s">
        <v>585</v>
      </c>
      <c r="D85" s="46" t="s">
        <v>492</v>
      </c>
      <c r="E85" s="46" t="s">
        <v>541</v>
      </c>
      <c r="F85" s="44" t="s">
        <v>270</v>
      </c>
      <c r="G85" s="38" t="s">
        <v>21</v>
      </c>
      <c r="H85" s="39" t="s">
        <v>271</v>
      </c>
      <c r="I85" s="40" t="s">
        <v>23</v>
      </c>
      <c r="J85" s="47">
        <v>623.1</v>
      </c>
      <c r="K85" s="43">
        <f t="shared" si="6"/>
        <v>4860.18</v>
      </c>
      <c r="L85" s="41">
        <v>880</v>
      </c>
      <c r="M85" s="43">
        <f t="shared" si="7"/>
        <v>3080</v>
      </c>
      <c r="N85" s="43">
        <f t="shared" si="5"/>
        <v>7940.18</v>
      </c>
      <c r="O85" s="43">
        <v>0</v>
      </c>
      <c r="P85" s="43">
        <f t="shared" si="8"/>
        <v>7940.18</v>
      </c>
      <c r="Q85" s="42" t="s">
        <v>589</v>
      </c>
    </row>
    <row r="86" spans="1:17" s="32" customFormat="1" ht="30.75" customHeight="1">
      <c r="A86" s="31">
        <v>83</v>
      </c>
      <c r="B86" s="37" t="s">
        <v>497</v>
      </c>
      <c r="C86" s="46" t="s">
        <v>585</v>
      </c>
      <c r="D86" s="46" t="s">
        <v>492</v>
      </c>
      <c r="E86" s="46" t="s">
        <v>560</v>
      </c>
      <c r="F86" s="44" t="s">
        <v>272</v>
      </c>
      <c r="G86" s="38" t="s">
        <v>151</v>
      </c>
      <c r="H86" s="31" t="s">
        <v>273</v>
      </c>
      <c r="I86" s="40" t="s">
        <v>274</v>
      </c>
      <c r="J86" s="47">
        <v>2220.66</v>
      </c>
      <c r="K86" s="43">
        <f t="shared" si="6"/>
        <v>17321.15</v>
      </c>
      <c r="L86" s="41">
        <v>2266</v>
      </c>
      <c r="M86" s="43">
        <f t="shared" si="7"/>
        <v>7931</v>
      </c>
      <c r="N86" s="43">
        <f t="shared" si="5"/>
        <v>25252.15</v>
      </c>
      <c r="O86" s="43">
        <v>0</v>
      </c>
      <c r="P86" s="43">
        <f t="shared" si="8"/>
        <v>25252.15</v>
      </c>
      <c r="Q86" s="42" t="s">
        <v>586</v>
      </c>
    </row>
    <row r="87" spans="1:17" s="56" customFormat="1" ht="27" customHeight="1">
      <c r="A87" s="31">
        <v>84</v>
      </c>
      <c r="B87" s="50" t="s">
        <v>561</v>
      </c>
      <c r="C87" s="46" t="s">
        <v>585</v>
      </c>
      <c r="D87" s="46" t="s">
        <v>457</v>
      </c>
      <c r="E87" s="46" t="s">
        <v>543</v>
      </c>
      <c r="F87" s="65" t="s">
        <v>275</v>
      </c>
      <c r="G87" s="51" t="s">
        <v>276</v>
      </c>
      <c r="H87" s="52" t="s">
        <v>277</v>
      </c>
      <c r="I87" s="53" t="s">
        <v>71</v>
      </c>
      <c r="J87" s="66">
        <v>1376.46</v>
      </c>
      <c r="K87" s="43">
        <f t="shared" si="6"/>
        <v>10736.39</v>
      </c>
      <c r="L87" s="41">
        <v>3595.2</v>
      </c>
      <c r="M87" s="43">
        <f t="shared" si="7"/>
        <v>12583.2</v>
      </c>
      <c r="N87" s="43">
        <f t="shared" si="5"/>
        <v>23319.59</v>
      </c>
      <c r="O87" s="43">
        <v>0</v>
      </c>
      <c r="P87" s="43">
        <f t="shared" si="8"/>
        <v>23319.59</v>
      </c>
      <c r="Q87" s="55" t="s">
        <v>598</v>
      </c>
    </row>
    <row r="88" spans="1:17" s="32" customFormat="1" ht="26.25" customHeight="1">
      <c r="A88" s="31">
        <v>85</v>
      </c>
      <c r="B88" s="37" t="s">
        <v>526</v>
      </c>
      <c r="C88" s="46" t="s">
        <v>585</v>
      </c>
      <c r="D88" s="46" t="s">
        <v>523</v>
      </c>
      <c r="E88" s="46" t="s">
        <v>543</v>
      </c>
      <c r="F88" s="44" t="s">
        <v>278</v>
      </c>
      <c r="G88" s="38" t="s">
        <v>276</v>
      </c>
      <c r="H88" s="39" t="s">
        <v>279</v>
      </c>
      <c r="I88" s="40" t="s">
        <v>71</v>
      </c>
      <c r="J88" s="47">
        <v>1290.81</v>
      </c>
      <c r="K88" s="43">
        <f t="shared" si="6"/>
        <v>10068.32</v>
      </c>
      <c r="L88" s="41">
        <v>3620.4</v>
      </c>
      <c r="M88" s="43">
        <f t="shared" si="7"/>
        <v>12671.4</v>
      </c>
      <c r="N88" s="43">
        <f t="shared" si="5"/>
        <v>22739.72</v>
      </c>
      <c r="O88" s="43">
        <v>0</v>
      </c>
      <c r="P88" s="43">
        <f t="shared" si="8"/>
        <v>22739.72</v>
      </c>
      <c r="Q88" s="42" t="s">
        <v>598</v>
      </c>
    </row>
    <row r="89" spans="1:17" s="32" customFormat="1" ht="25.5">
      <c r="A89" s="31">
        <v>86</v>
      </c>
      <c r="B89" s="37" t="s">
        <v>525</v>
      </c>
      <c r="C89" s="46" t="s">
        <v>585</v>
      </c>
      <c r="D89" s="46" t="s">
        <v>522</v>
      </c>
      <c r="E89" s="46" t="s">
        <v>571</v>
      </c>
      <c r="F89" s="44" t="s">
        <v>283</v>
      </c>
      <c r="G89" s="38" t="s">
        <v>255</v>
      </c>
      <c r="H89" s="39" t="s">
        <v>284</v>
      </c>
      <c r="I89" s="40" t="s">
        <v>31</v>
      </c>
      <c r="J89" s="47">
        <v>1879.37</v>
      </c>
      <c r="K89" s="43">
        <f t="shared" si="6"/>
        <v>14659.09</v>
      </c>
      <c r="L89" s="41">
        <v>3064.8</v>
      </c>
      <c r="M89" s="43">
        <f t="shared" si="7"/>
        <v>10726.8</v>
      </c>
      <c r="N89" s="43">
        <f t="shared" si="5"/>
        <v>25385.89</v>
      </c>
      <c r="O89" s="43">
        <v>0</v>
      </c>
      <c r="P89" s="43">
        <f t="shared" si="8"/>
        <v>25385.89</v>
      </c>
      <c r="Q89" s="42" t="s">
        <v>598</v>
      </c>
    </row>
    <row r="90" spans="1:17" s="75" customFormat="1" ht="25.5">
      <c r="A90" s="31">
        <v>87</v>
      </c>
      <c r="B90" s="76" t="s">
        <v>556</v>
      </c>
      <c r="C90" s="46" t="s">
        <v>585</v>
      </c>
      <c r="D90" s="46" t="s">
        <v>532</v>
      </c>
      <c r="E90" s="46" t="s">
        <v>560</v>
      </c>
      <c r="F90" s="79" t="s">
        <v>285</v>
      </c>
      <c r="G90" s="69" t="s">
        <v>101</v>
      </c>
      <c r="H90" s="92" t="s">
        <v>286</v>
      </c>
      <c r="I90" s="71" t="s">
        <v>103</v>
      </c>
      <c r="J90" s="72">
        <v>1188.69</v>
      </c>
      <c r="K90" s="43">
        <f t="shared" si="6"/>
        <v>9271.78</v>
      </c>
      <c r="L90" s="73">
        <v>2730</v>
      </c>
      <c r="M90" s="43">
        <f t="shared" si="7"/>
        <v>9555</v>
      </c>
      <c r="N90" s="43">
        <f t="shared" si="5"/>
        <v>18826.78</v>
      </c>
      <c r="O90" s="43">
        <v>0</v>
      </c>
      <c r="P90" s="43">
        <f t="shared" si="8"/>
        <v>18826.78</v>
      </c>
      <c r="Q90" s="74" t="s">
        <v>598</v>
      </c>
    </row>
    <row r="91" spans="1:17" s="32" customFormat="1" ht="13.5" customHeight="1">
      <c r="A91" s="31">
        <v>88</v>
      </c>
      <c r="B91" s="37" t="s">
        <v>525</v>
      </c>
      <c r="C91" s="46" t="s">
        <v>585</v>
      </c>
      <c r="D91" s="46" t="s">
        <v>522</v>
      </c>
      <c r="E91" s="46" t="s">
        <v>542</v>
      </c>
      <c r="F91" s="44" t="s">
        <v>287</v>
      </c>
      <c r="G91" s="38" t="s">
        <v>29</v>
      </c>
      <c r="H91" s="39" t="s">
        <v>288</v>
      </c>
      <c r="I91" s="40" t="s">
        <v>71</v>
      </c>
      <c r="J91" s="47">
        <v>1659.35</v>
      </c>
      <c r="K91" s="43">
        <f t="shared" si="6"/>
        <v>12942.93</v>
      </c>
      <c r="L91" s="41">
        <v>3169.8</v>
      </c>
      <c r="M91" s="43">
        <f t="shared" si="7"/>
        <v>11094.3</v>
      </c>
      <c r="N91" s="43">
        <f t="shared" si="5"/>
        <v>24037.23</v>
      </c>
      <c r="O91" s="43">
        <v>0</v>
      </c>
      <c r="P91" s="43">
        <f t="shared" si="8"/>
        <v>24037.23</v>
      </c>
      <c r="Q91" s="42" t="s">
        <v>598</v>
      </c>
    </row>
    <row r="92" spans="1:17" s="32" customFormat="1" ht="27" customHeight="1">
      <c r="A92" s="31">
        <v>89</v>
      </c>
      <c r="B92" s="37" t="s">
        <v>501</v>
      </c>
      <c r="C92" s="46" t="s">
        <v>585</v>
      </c>
      <c r="D92" s="46" t="s">
        <v>521</v>
      </c>
      <c r="E92" s="46" t="s">
        <v>542</v>
      </c>
      <c r="F92" s="44" t="s">
        <v>289</v>
      </c>
      <c r="G92" s="38" t="s">
        <v>29</v>
      </c>
      <c r="H92" s="39" t="s">
        <v>290</v>
      </c>
      <c r="I92" s="40" t="s">
        <v>31</v>
      </c>
      <c r="J92" s="47">
        <v>1602.35</v>
      </c>
      <c r="K92" s="43">
        <f t="shared" si="6"/>
        <v>12498.33</v>
      </c>
      <c r="L92" s="41">
        <v>2466</v>
      </c>
      <c r="M92" s="43">
        <f t="shared" si="7"/>
        <v>8631</v>
      </c>
      <c r="N92" s="43">
        <f t="shared" si="5"/>
        <v>21129.33</v>
      </c>
      <c r="O92" s="43">
        <v>0</v>
      </c>
      <c r="P92" s="43">
        <f t="shared" si="8"/>
        <v>21129.33</v>
      </c>
      <c r="Q92" s="42" t="s">
        <v>591</v>
      </c>
    </row>
    <row r="93" spans="1:17" s="32" customFormat="1" ht="25.5">
      <c r="A93" s="31">
        <v>90</v>
      </c>
      <c r="B93" s="37" t="s">
        <v>517</v>
      </c>
      <c r="C93" s="46" t="s">
        <v>585</v>
      </c>
      <c r="D93" s="46" t="s">
        <v>519</v>
      </c>
      <c r="E93" s="46" t="s">
        <v>558</v>
      </c>
      <c r="F93" s="44" t="s">
        <v>294</v>
      </c>
      <c r="G93" s="38" t="s">
        <v>295</v>
      </c>
      <c r="H93" s="39" t="s">
        <v>296</v>
      </c>
      <c r="I93" s="40" t="s">
        <v>27</v>
      </c>
      <c r="J93" s="47">
        <v>1028.31</v>
      </c>
      <c r="K93" s="43">
        <f t="shared" si="6"/>
        <v>8020.82</v>
      </c>
      <c r="L93" s="41">
        <v>4221</v>
      </c>
      <c r="M93" s="43">
        <f t="shared" si="7"/>
        <v>14773.5</v>
      </c>
      <c r="N93" s="43">
        <f t="shared" si="5"/>
        <v>22794.32</v>
      </c>
      <c r="O93" s="43">
        <v>0</v>
      </c>
      <c r="P93" s="43">
        <f t="shared" si="8"/>
        <v>22794.32</v>
      </c>
      <c r="Q93" s="42" t="s">
        <v>598</v>
      </c>
    </row>
    <row r="94" spans="1:17" s="75" customFormat="1" ht="12.75">
      <c r="A94" s="31">
        <v>91</v>
      </c>
      <c r="B94" s="76" t="s">
        <v>492</v>
      </c>
      <c r="C94" s="46" t="s">
        <v>585</v>
      </c>
      <c r="D94" s="46" t="s">
        <v>493</v>
      </c>
      <c r="E94" s="46" t="s">
        <v>560</v>
      </c>
      <c r="F94" s="79" t="s">
        <v>297</v>
      </c>
      <c r="G94" s="69" t="s">
        <v>138</v>
      </c>
      <c r="H94" s="70" t="s">
        <v>298</v>
      </c>
      <c r="I94" s="71" t="s">
        <v>35</v>
      </c>
      <c r="J94" s="72">
        <v>1420.03</v>
      </c>
      <c r="K94" s="43">
        <f t="shared" si="6"/>
        <v>11076.23</v>
      </c>
      <c r="L94" s="73">
        <v>2742</v>
      </c>
      <c r="M94" s="43">
        <f t="shared" si="7"/>
        <v>9597</v>
      </c>
      <c r="N94" s="43">
        <f t="shared" si="5"/>
        <v>20673.23</v>
      </c>
      <c r="O94" s="43">
        <v>0</v>
      </c>
      <c r="P94" s="43">
        <f t="shared" si="8"/>
        <v>20673.23</v>
      </c>
      <c r="Q94" s="74" t="s">
        <v>586</v>
      </c>
    </row>
    <row r="95" spans="1:17" s="32" customFormat="1" ht="25.5">
      <c r="A95" s="31">
        <v>92</v>
      </c>
      <c r="B95" s="37" t="s">
        <v>520</v>
      </c>
      <c r="C95" s="46" t="s">
        <v>585</v>
      </c>
      <c r="D95" s="46" t="s">
        <v>526</v>
      </c>
      <c r="E95" s="46" t="s">
        <v>541</v>
      </c>
      <c r="F95" s="44" t="s">
        <v>299</v>
      </c>
      <c r="G95" s="38" t="s">
        <v>21</v>
      </c>
      <c r="H95" s="31" t="s">
        <v>300</v>
      </c>
      <c r="I95" s="40" t="s">
        <v>23</v>
      </c>
      <c r="J95" s="47">
        <v>1235.34</v>
      </c>
      <c r="K95" s="43">
        <f t="shared" si="6"/>
        <v>9635.65</v>
      </c>
      <c r="L95" s="41">
        <v>2568.6</v>
      </c>
      <c r="M95" s="43">
        <f t="shared" si="7"/>
        <v>8990.1</v>
      </c>
      <c r="N95" s="43">
        <f t="shared" si="5"/>
        <v>18625.75</v>
      </c>
      <c r="O95" s="43">
        <v>0</v>
      </c>
      <c r="P95" s="43">
        <f t="shared" si="8"/>
        <v>18625.75</v>
      </c>
      <c r="Q95" s="42" t="s">
        <v>604</v>
      </c>
    </row>
    <row r="96" spans="1:17" s="32" customFormat="1" ht="14.25" customHeight="1">
      <c r="A96" s="31">
        <v>93</v>
      </c>
      <c r="B96" s="37" t="s">
        <v>533</v>
      </c>
      <c r="C96" s="46" t="s">
        <v>585</v>
      </c>
      <c r="D96" s="46" t="s">
        <v>519</v>
      </c>
      <c r="E96" s="46" t="s">
        <v>560</v>
      </c>
      <c r="F96" s="44" t="s">
        <v>301</v>
      </c>
      <c r="G96" s="38" t="s">
        <v>21</v>
      </c>
      <c r="H96" s="39" t="s">
        <v>302</v>
      </c>
      <c r="I96" s="40" t="s">
        <v>116</v>
      </c>
      <c r="J96" s="41">
        <v>1290.08</v>
      </c>
      <c r="K96" s="43">
        <f t="shared" si="6"/>
        <v>10062.62</v>
      </c>
      <c r="L96" s="41">
        <v>2973</v>
      </c>
      <c r="M96" s="43">
        <f t="shared" si="7"/>
        <v>10405.5</v>
      </c>
      <c r="N96" s="43">
        <f t="shared" si="5"/>
        <v>20468.120000000003</v>
      </c>
      <c r="O96" s="43">
        <v>0</v>
      </c>
      <c r="P96" s="43">
        <f t="shared" si="8"/>
        <v>20468.120000000003</v>
      </c>
      <c r="Q96" s="42" t="s">
        <v>591</v>
      </c>
    </row>
    <row r="97" spans="1:17" s="75" customFormat="1" ht="12.75">
      <c r="A97" s="31">
        <v>94</v>
      </c>
      <c r="B97" s="95" t="s">
        <v>501</v>
      </c>
      <c r="C97" s="46" t="s">
        <v>585</v>
      </c>
      <c r="D97" s="46" t="s">
        <v>521</v>
      </c>
      <c r="E97" s="46" t="s">
        <v>543</v>
      </c>
      <c r="F97" s="79" t="s">
        <v>303</v>
      </c>
      <c r="G97" s="69" t="s">
        <v>21</v>
      </c>
      <c r="H97" s="70" t="s">
        <v>304</v>
      </c>
      <c r="I97" s="71" t="s">
        <v>35</v>
      </c>
      <c r="J97" s="72">
        <v>1303.56</v>
      </c>
      <c r="K97" s="43">
        <f t="shared" si="6"/>
        <v>10167.77</v>
      </c>
      <c r="L97" s="73">
        <v>3187.2</v>
      </c>
      <c r="M97" s="43">
        <f t="shared" si="7"/>
        <v>11155.2</v>
      </c>
      <c r="N97" s="43">
        <f t="shared" si="5"/>
        <v>21322.97</v>
      </c>
      <c r="O97" s="43">
        <v>0</v>
      </c>
      <c r="P97" s="43">
        <f t="shared" si="8"/>
        <v>21322.97</v>
      </c>
      <c r="Q97" s="74" t="s">
        <v>591</v>
      </c>
    </row>
    <row r="98" spans="1:17" s="75" customFormat="1" ht="25.5">
      <c r="A98" s="31">
        <v>95</v>
      </c>
      <c r="B98" s="76" t="s">
        <v>518</v>
      </c>
      <c r="C98" s="46" t="s">
        <v>604</v>
      </c>
      <c r="D98" s="46" t="s">
        <v>531</v>
      </c>
      <c r="E98" s="46" t="s">
        <v>548</v>
      </c>
      <c r="F98" s="79" t="s">
        <v>305</v>
      </c>
      <c r="G98" s="69" t="s">
        <v>306</v>
      </c>
      <c r="H98" s="70" t="s">
        <v>307</v>
      </c>
      <c r="I98" s="71" t="s">
        <v>116</v>
      </c>
      <c r="J98" s="72">
        <v>2155.59</v>
      </c>
      <c r="K98" s="43">
        <f t="shared" si="6"/>
        <v>16813.6</v>
      </c>
      <c r="L98" s="73">
        <v>2666</v>
      </c>
      <c r="M98" s="43">
        <f t="shared" si="7"/>
        <v>9331</v>
      </c>
      <c r="N98" s="43">
        <f t="shared" si="5"/>
        <v>26144.6</v>
      </c>
      <c r="O98" s="43">
        <v>-2769</v>
      </c>
      <c r="P98" s="43">
        <f t="shared" si="8"/>
        <v>23375.6</v>
      </c>
      <c r="Q98" s="74" t="s">
        <v>604</v>
      </c>
    </row>
    <row r="99" spans="1:17" s="32" customFormat="1" ht="24.75" customHeight="1">
      <c r="A99" s="31">
        <v>96</v>
      </c>
      <c r="B99" s="37" t="s">
        <v>498</v>
      </c>
      <c r="C99" s="46" t="s">
        <v>585</v>
      </c>
      <c r="D99" s="46" t="s">
        <v>497</v>
      </c>
      <c r="E99" s="46" t="s">
        <v>543</v>
      </c>
      <c r="F99" s="44" t="s">
        <v>308</v>
      </c>
      <c r="G99" s="38" t="s">
        <v>118</v>
      </c>
      <c r="H99" s="31" t="s">
        <v>309</v>
      </c>
      <c r="I99" s="40" t="s">
        <v>23</v>
      </c>
      <c r="J99" s="47">
        <v>1178.58</v>
      </c>
      <c r="K99" s="43">
        <f t="shared" si="6"/>
        <v>9192.92</v>
      </c>
      <c r="L99" s="41">
        <v>2259.6</v>
      </c>
      <c r="M99" s="43">
        <f t="shared" si="7"/>
        <v>7908.6</v>
      </c>
      <c r="N99" s="43">
        <f aca="true" t="shared" si="9" ref="N99:N129">K99+M99</f>
        <v>17101.52</v>
      </c>
      <c r="O99" s="43">
        <v>0</v>
      </c>
      <c r="P99" s="43">
        <f t="shared" si="8"/>
        <v>17101.52</v>
      </c>
      <c r="Q99" s="42" t="s">
        <v>598</v>
      </c>
    </row>
    <row r="100" spans="1:17" s="32" customFormat="1" ht="27.75" customHeight="1">
      <c r="A100" s="31">
        <v>97</v>
      </c>
      <c r="B100" s="37" t="s">
        <v>531</v>
      </c>
      <c r="C100" s="46" t="s">
        <v>585</v>
      </c>
      <c r="D100" s="46" t="s">
        <v>514</v>
      </c>
      <c r="E100" s="46" t="s">
        <v>541</v>
      </c>
      <c r="F100" s="44" t="s">
        <v>310</v>
      </c>
      <c r="G100" s="38" t="s">
        <v>21</v>
      </c>
      <c r="H100" s="31" t="s">
        <v>311</v>
      </c>
      <c r="I100" s="31" t="s">
        <v>95</v>
      </c>
      <c r="J100" s="41">
        <v>1833.9</v>
      </c>
      <c r="K100" s="43">
        <f t="shared" si="6"/>
        <v>14304.42</v>
      </c>
      <c r="L100" s="41">
        <v>3617.4</v>
      </c>
      <c r="M100" s="43">
        <f t="shared" si="7"/>
        <v>12660.9</v>
      </c>
      <c r="N100" s="43">
        <f t="shared" si="9"/>
        <v>26965.32</v>
      </c>
      <c r="O100" s="43">
        <v>0</v>
      </c>
      <c r="P100" s="43">
        <f t="shared" si="8"/>
        <v>26965.32</v>
      </c>
      <c r="Q100" s="42" t="s">
        <v>591</v>
      </c>
    </row>
    <row r="101" spans="1:17" s="32" customFormat="1" ht="26.25" customHeight="1">
      <c r="A101" s="31">
        <v>98</v>
      </c>
      <c r="B101" s="37" t="s">
        <v>533</v>
      </c>
      <c r="C101" s="46" t="s">
        <v>585</v>
      </c>
      <c r="D101" s="46" t="s">
        <v>519</v>
      </c>
      <c r="E101" s="46" t="s">
        <v>542</v>
      </c>
      <c r="F101" s="44" t="s">
        <v>312</v>
      </c>
      <c r="G101" s="38" t="s">
        <v>313</v>
      </c>
      <c r="H101" s="39" t="s">
        <v>314</v>
      </c>
      <c r="I101" s="40" t="s">
        <v>140</v>
      </c>
      <c r="J101" s="47">
        <v>1943.15</v>
      </c>
      <c r="K101" s="43">
        <f t="shared" si="6"/>
        <v>15156.57</v>
      </c>
      <c r="L101" s="41">
        <v>2887.2</v>
      </c>
      <c r="M101" s="43">
        <f t="shared" si="7"/>
        <v>10105.2</v>
      </c>
      <c r="N101" s="43">
        <f t="shared" si="9"/>
        <v>25261.77</v>
      </c>
      <c r="O101" s="43">
        <v>0</v>
      </c>
      <c r="P101" s="43">
        <f t="shared" si="8"/>
        <v>25261.77</v>
      </c>
      <c r="Q101" s="42" t="s">
        <v>591</v>
      </c>
    </row>
    <row r="102" spans="1:17" s="75" customFormat="1" ht="12.75">
      <c r="A102" s="31">
        <v>99</v>
      </c>
      <c r="B102" s="80" t="s">
        <v>517</v>
      </c>
      <c r="C102" s="46" t="s">
        <v>585</v>
      </c>
      <c r="D102" s="91" t="s">
        <v>533</v>
      </c>
      <c r="E102" s="91" t="s">
        <v>560</v>
      </c>
      <c r="F102" s="81" t="s">
        <v>317</v>
      </c>
      <c r="G102" s="82" t="s">
        <v>37</v>
      </c>
      <c r="H102" s="89" t="s">
        <v>318</v>
      </c>
      <c r="I102" s="83" t="s">
        <v>103</v>
      </c>
      <c r="J102" s="84">
        <v>895.99</v>
      </c>
      <c r="K102" s="43">
        <f t="shared" si="6"/>
        <v>6988.72</v>
      </c>
      <c r="L102" s="85">
        <v>2083.95</v>
      </c>
      <c r="M102" s="43">
        <f t="shared" si="7"/>
        <v>7293.83</v>
      </c>
      <c r="N102" s="43">
        <f t="shared" si="9"/>
        <v>14282.55</v>
      </c>
      <c r="O102" s="43">
        <v>0</v>
      </c>
      <c r="P102" s="43">
        <f t="shared" si="8"/>
        <v>14282.55</v>
      </c>
      <c r="Q102" s="90" t="s">
        <v>598</v>
      </c>
    </row>
    <row r="103" spans="1:17" s="32" customFormat="1" ht="12.75" customHeight="1">
      <c r="A103" s="31">
        <v>100</v>
      </c>
      <c r="B103" s="48" t="s">
        <v>514</v>
      </c>
      <c r="C103" s="46" t="s">
        <v>585</v>
      </c>
      <c r="D103" s="46" t="s">
        <v>517</v>
      </c>
      <c r="E103" s="46" t="s">
        <v>541</v>
      </c>
      <c r="F103" s="44" t="s">
        <v>321</v>
      </c>
      <c r="G103" s="38" t="s">
        <v>322</v>
      </c>
      <c r="H103" s="39" t="s">
        <v>323</v>
      </c>
      <c r="I103" s="40" t="s">
        <v>116</v>
      </c>
      <c r="J103" s="47">
        <v>1138.02</v>
      </c>
      <c r="K103" s="43">
        <f t="shared" si="6"/>
        <v>8876.56</v>
      </c>
      <c r="L103" s="41">
        <v>2868.5</v>
      </c>
      <c r="M103" s="43">
        <f t="shared" si="7"/>
        <v>10039.75</v>
      </c>
      <c r="N103" s="43">
        <f t="shared" si="9"/>
        <v>18916.309999999998</v>
      </c>
      <c r="O103" s="43">
        <v>0</v>
      </c>
      <c r="P103" s="43">
        <f t="shared" si="8"/>
        <v>18916.309999999998</v>
      </c>
      <c r="Q103" s="42" t="s">
        <v>604</v>
      </c>
    </row>
    <row r="104" spans="1:17" ht="27.75" customHeight="1">
      <c r="A104" s="31">
        <v>101</v>
      </c>
      <c r="B104" s="37" t="s">
        <v>501</v>
      </c>
      <c r="C104" s="46" t="s">
        <v>585</v>
      </c>
      <c r="D104" s="46" t="s">
        <v>521</v>
      </c>
      <c r="E104" s="46" t="s">
        <v>541</v>
      </c>
      <c r="F104" s="44" t="s">
        <v>326</v>
      </c>
      <c r="G104" s="38" t="s">
        <v>327</v>
      </c>
      <c r="H104" s="39" t="s">
        <v>488</v>
      </c>
      <c r="I104" s="40" t="s">
        <v>489</v>
      </c>
      <c r="J104" s="47">
        <v>1902.02</v>
      </c>
      <c r="K104" s="43">
        <f t="shared" si="6"/>
        <v>14835.76</v>
      </c>
      <c r="L104" s="41">
        <v>3943.8</v>
      </c>
      <c r="M104" s="43">
        <f t="shared" si="7"/>
        <v>13803.3</v>
      </c>
      <c r="N104" s="43">
        <f t="shared" si="9"/>
        <v>28639.059999999998</v>
      </c>
      <c r="O104" s="43">
        <v>0</v>
      </c>
      <c r="P104" s="43">
        <f t="shared" si="8"/>
        <v>28639.059999999998</v>
      </c>
      <c r="Q104" s="42" t="s">
        <v>589</v>
      </c>
    </row>
    <row r="105" spans="1:17" ht="29.25" customHeight="1">
      <c r="A105" s="31">
        <v>102</v>
      </c>
      <c r="B105" s="37" t="s">
        <v>597</v>
      </c>
      <c r="C105" s="46" t="s">
        <v>585</v>
      </c>
      <c r="D105" s="46" t="s">
        <v>580</v>
      </c>
      <c r="E105" s="46" t="s">
        <v>574</v>
      </c>
      <c r="F105" s="44" t="s">
        <v>329</v>
      </c>
      <c r="G105" s="38" t="s">
        <v>21</v>
      </c>
      <c r="H105" s="39" t="s">
        <v>330</v>
      </c>
      <c r="I105" s="40" t="s">
        <v>35</v>
      </c>
      <c r="J105" s="47">
        <v>1601.21</v>
      </c>
      <c r="K105" s="43">
        <f t="shared" si="6"/>
        <v>12489.44</v>
      </c>
      <c r="L105" s="41">
        <v>2691</v>
      </c>
      <c r="M105" s="43">
        <f t="shared" si="7"/>
        <v>9418.5</v>
      </c>
      <c r="N105" s="43">
        <f t="shared" si="9"/>
        <v>21907.940000000002</v>
      </c>
      <c r="O105" s="43">
        <v>0</v>
      </c>
      <c r="P105" s="43">
        <f t="shared" si="8"/>
        <v>21907.940000000002</v>
      </c>
      <c r="Q105" s="42" t="s">
        <v>591</v>
      </c>
    </row>
    <row r="106" spans="1:17" ht="12.75">
      <c r="A106" s="31">
        <v>103</v>
      </c>
      <c r="B106" s="37" t="s">
        <v>521</v>
      </c>
      <c r="C106" s="46" t="s">
        <v>585</v>
      </c>
      <c r="D106" s="46" t="s">
        <v>498</v>
      </c>
      <c r="E106" s="46" t="s">
        <v>543</v>
      </c>
      <c r="F106" s="44" t="s">
        <v>331</v>
      </c>
      <c r="G106" s="38" t="s">
        <v>332</v>
      </c>
      <c r="H106" s="39" t="s">
        <v>333</v>
      </c>
      <c r="I106" s="40" t="s">
        <v>31</v>
      </c>
      <c r="J106" s="47">
        <v>2543.89</v>
      </c>
      <c r="K106" s="43">
        <f t="shared" si="6"/>
        <v>19842.34</v>
      </c>
      <c r="L106" s="41">
        <v>3491.4</v>
      </c>
      <c r="M106" s="43">
        <f t="shared" si="7"/>
        <v>12219.9</v>
      </c>
      <c r="N106" s="43">
        <f t="shared" si="9"/>
        <v>32062.239999999998</v>
      </c>
      <c r="O106" s="43">
        <v>-2769</v>
      </c>
      <c r="P106" s="43">
        <f t="shared" si="8"/>
        <v>29293.239999999998</v>
      </c>
      <c r="Q106" s="42" t="s">
        <v>598</v>
      </c>
    </row>
    <row r="107" spans="1:17" s="77" customFormat="1" ht="25.5">
      <c r="A107" s="31">
        <v>104</v>
      </c>
      <c r="B107" s="76" t="s">
        <v>497</v>
      </c>
      <c r="C107" s="46" t="s">
        <v>585</v>
      </c>
      <c r="D107" s="46" t="s">
        <v>492</v>
      </c>
      <c r="E107" s="46" t="s">
        <v>541</v>
      </c>
      <c r="F107" s="79" t="s">
        <v>334</v>
      </c>
      <c r="G107" s="69" t="s">
        <v>21</v>
      </c>
      <c r="H107" s="70" t="s">
        <v>335</v>
      </c>
      <c r="I107" s="71" t="s">
        <v>35</v>
      </c>
      <c r="J107" s="72">
        <v>1952.11</v>
      </c>
      <c r="K107" s="43">
        <f t="shared" si="6"/>
        <v>15226.46</v>
      </c>
      <c r="L107" s="73">
        <v>3284.4</v>
      </c>
      <c r="M107" s="43">
        <f t="shared" si="7"/>
        <v>11495.4</v>
      </c>
      <c r="N107" s="43">
        <f t="shared" si="9"/>
        <v>26721.86</v>
      </c>
      <c r="O107" s="43">
        <v>0</v>
      </c>
      <c r="P107" s="43">
        <f t="shared" si="8"/>
        <v>26721.86</v>
      </c>
      <c r="Q107" s="86" t="s">
        <v>591</v>
      </c>
    </row>
    <row r="108" spans="1:17" s="59" customFormat="1" ht="15" customHeight="1">
      <c r="A108" s="31">
        <v>105</v>
      </c>
      <c r="B108" s="48" t="s">
        <v>497</v>
      </c>
      <c r="C108" s="46" t="s">
        <v>585</v>
      </c>
      <c r="D108" s="46" t="s">
        <v>492</v>
      </c>
      <c r="E108" s="46" t="s">
        <v>542</v>
      </c>
      <c r="F108" s="57" t="s">
        <v>336</v>
      </c>
      <c r="G108" s="57" t="s">
        <v>33</v>
      </c>
      <c r="H108" s="58" t="s">
        <v>337</v>
      </c>
      <c r="I108" s="40" t="s">
        <v>16</v>
      </c>
      <c r="J108" s="47">
        <v>832.71</v>
      </c>
      <c r="K108" s="43">
        <f t="shared" si="6"/>
        <v>6495.14</v>
      </c>
      <c r="L108" s="41">
        <v>1302</v>
      </c>
      <c r="M108" s="43">
        <f t="shared" si="7"/>
        <v>4557</v>
      </c>
      <c r="N108" s="43">
        <f t="shared" si="9"/>
        <v>11052.14</v>
      </c>
      <c r="O108" s="43">
        <v>0</v>
      </c>
      <c r="P108" s="43">
        <f t="shared" si="8"/>
        <v>11052.14</v>
      </c>
      <c r="Q108" s="42" t="s">
        <v>598</v>
      </c>
    </row>
    <row r="109" spans="1:17" s="77" customFormat="1" ht="26.25" customHeight="1">
      <c r="A109" s="31">
        <v>106</v>
      </c>
      <c r="B109" s="76" t="s">
        <v>513</v>
      </c>
      <c r="C109" s="46" t="s">
        <v>591</v>
      </c>
      <c r="D109" s="46" t="s">
        <v>525</v>
      </c>
      <c r="E109" s="46" t="s">
        <v>542</v>
      </c>
      <c r="F109" s="79" t="s">
        <v>338</v>
      </c>
      <c r="G109" s="69" t="s">
        <v>339</v>
      </c>
      <c r="H109" s="92" t="s">
        <v>340</v>
      </c>
      <c r="I109" s="71" t="s">
        <v>23</v>
      </c>
      <c r="J109" s="72">
        <v>1202.63</v>
      </c>
      <c r="K109" s="43">
        <f t="shared" si="6"/>
        <v>9380.51</v>
      </c>
      <c r="L109" s="73">
        <v>2456.5</v>
      </c>
      <c r="M109" s="43">
        <f t="shared" si="7"/>
        <v>8597.75</v>
      </c>
      <c r="N109" s="43">
        <f t="shared" si="9"/>
        <v>17978.260000000002</v>
      </c>
      <c r="O109" s="43">
        <v>0</v>
      </c>
      <c r="P109" s="43">
        <f t="shared" si="8"/>
        <v>17978.260000000002</v>
      </c>
      <c r="Q109" s="74" t="s">
        <v>586</v>
      </c>
    </row>
    <row r="110" spans="1:17" s="32" customFormat="1" ht="25.5">
      <c r="A110" s="31">
        <v>107</v>
      </c>
      <c r="B110" s="49" t="s">
        <v>600</v>
      </c>
      <c r="C110" s="46" t="s">
        <v>598</v>
      </c>
      <c r="D110" s="46" t="s">
        <v>552</v>
      </c>
      <c r="E110" s="46" t="s">
        <v>542</v>
      </c>
      <c r="F110" s="44" t="s">
        <v>341</v>
      </c>
      <c r="G110" s="38" t="s">
        <v>131</v>
      </c>
      <c r="H110" s="39" t="s">
        <v>342</v>
      </c>
      <c r="I110" s="40" t="s">
        <v>76</v>
      </c>
      <c r="J110" s="47">
        <v>1601.3</v>
      </c>
      <c r="K110" s="43">
        <f t="shared" si="6"/>
        <v>12490.14</v>
      </c>
      <c r="L110" s="41">
        <v>2638.2</v>
      </c>
      <c r="M110" s="43">
        <f t="shared" si="7"/>
        <v>9233.7</v>
      </c>
      <c r="N110" s="43">
        <f t="shared" si="9"/>
        <v>21723.84</v>
      </c>
      <c r="O110" s="43">
        <v>0</v>
      </c>
      <c r="P110" s="43">
        <f t="shared" si="8"/>
        <v>21723.84</v>
      </c>
      <c r="Q110" s="42" t="s">
        <v>598</v>
      </c>
    </row>
    <row r="111" spans="1:17" ht="25.5">
      <c r="A111" s="31">
        <v>108</v>
      </c>
      <c r="B111" s="37" t="s">
        <v>579</v>
      </c>
      <c r="C111" s="46" t="s">
        <v>585</v>
      </c>
      <c r="D111" s="46" t="s">
        <v>573</v>
      </c>
      <c r="E111" s="46" t="s">
        <v>571</v>
      </c>
      <c r="F111" s="44" t="s">
        <v>343</v>
      </c>
      <c r="G111" s="38" t="s">
        <v>21</v>
      </c>
      <c r="H111" s="39" t="s">
        <v>509</v>
      </c>
      <c r="I111" s="40" t="s">
        <v>35</v>
      </c>
      <c r="J111" s="47">
        <v>1439.18</v>
      </c>
      <c r="K111" s="43">
        <f t="shared" si="6"/>
        <v>11225.6</v>
      </c>
      <c r="L111" s="41">
        <v>2548.2</v>
      </c>
      <c r="M111" s="43">
        <f t="shared" si="7"/>
        <v>8918.7</v>
      </c>
      <c r="N111" s="43">
        <f t="shared" si="9"/>
        <v>20144.300000000003</v>
      </c>
      <c r="O111" s="43">
        <v>0</v>
      </c>
      <c r="P111" s="43">
        <f t="shared" si="8"/>
        <v>20144.300000000003</v>
      </c>
      <c r="Q111" s="42" t="s">
        <v>589</v>
      </c>
    </row>
    <row r="112" spans="1:17" ht="25.5">
      <c r="A112" s="31">
        <v>109</v>
      </c>
      <c r="B112" s="37" t="s">
        <v>501</v>
      </c>
      <c r="C112" s="46" t="s">
        <v>585</v>
      </c>
      <c r="D112" s="46" t="s">
        <v>498</v>
      </c>
      <c r="E112" s="46" t="s">
        <v>542</v>
      </c>
      <c r="F112" s="44" t="s">
        <v>345</v>
      </c>
      <c r="G112" s="38" t="s">
        <v>346</v>
      </c>
      <c r="H112" s="39" t="s">
        <v>347</v>
      </c>
      <c r="I112" s="40" t="s">
        <v>27</v>
      </c>
      <c r="J112" s="47">
        <v>2038.7</v>
      </c>
      <c r="K112" s="43">
        <f t="shared" si="6"/>
        <v>15901.86</v>
      </c>
      <c r="L112" s="41">
        <v>2304.5</v>
      </c>
      <c r="M112" s="43">
        <f t="shared" si="7"/>
        <v>8065.75</v>
      </c>
      <c r="N112" s="43">
        <f t="shared" si="9"/>
        <v>23967.61</v>
      </c>
      <c r="O112" s="43">
        <v>0</v>
      </c>
      <c r="P112" s="43">
        <f t="shared" si="8"/>
        <v>23967.61</v>
      </c>
      <c r="Q112" s="42" t="s">
        <v>591</v>
      </c>
    </row>
    <row r="113" spans="1:17" ht="27" customHeight="1">
      <c r="A113" s="31">
        <v>110</v>
      </c>
      <c r="B113" s="37" t="s">
        <v>531</v>
      </c>
      <c r="C113" s="46" t="s">
        <v>598</v>
      </c>
      <c r="D113" s="46" t="s">
        <v>514</v>
      </c>
      <c r="E113" s="46" t="s">
        <v>543</v>
      </c>
      <c r="F113" s="44" t="s">
        <v>348</v>
      </c>
      <c r="G113" s="38" t="s">
        <v>349</v>
      </c>
      <c r="H113" s="39" t="s">
        <v>350</v>
      </c>
      <c r="I113" s="40" t="s">
        <v>35</v>
      </c>
      <c r="J113" s="47">
        <v>1492.85</v>
      </c>
      <c r="K113" s="43">
        <f t="shared" si="6"/>
        <v>11644.23</v>
      </c>
      <c r="L113" s="41">
        <v>2766</v>
      </c>
      <c r="M113" s="43">
        <f t="shared" si="7"/>
        <v>9681</v>
      </c>
      <c r="N113" s="43">
        <f t="shared" si="9"/>
        <v>21325.23</v>
      </c>
      <c r="O113" s="43">
        <v>0</v>
      </c>
      <c r="P113" s="43">
        <f t="shared" si="8"/>
        <v>21325.23</v>
      </c>
      <c r="Q113" s="42" t="s">
        <v>598</v>
      </c>
    </row>
    <row r="114" spans="1:17" ht="25.5">
      <c r="A114" s="31">
        <v>111</v>
      </c>
      <c r="B114" s="37" t="s">
        <v>523</v>
      </c>
      <c r="C114" s="46" t="s">
        <v>598</v>
      </c>
      <c r="D114" s="46" t="s">
        <v>518</v>
      </c>
      <c r="E114" s="46" t="s">
        <v>543</v>
      </c>
      <c r="F114" s="44" t="s">
        <v>351</v>
      </c>
      <c r="G114" s="38" t="s">
        <v>352</v>
      </c>
      <c r="H114" s="39" t="s">
        <v>353</v>
      </c>
      <c r="I114" s="40" t="s">
        <v>27</v>
      </c>
      <c r="J114" s="47">
        <v>1966.94</v>
      </c>
      <c r="K114" s="43">
        <f t="shared" si="6"/>
        <v>15342.13</v>
      </c>
      <c r="L114" s="41">
        <v>3430.8</v>
      </c>
      <c r="M114" s="43">
        <f t="shared" si="7"/>
        <v>12007.8</v>
      </c>
      <c r="N114" s="43">
        <f t="shared" si="9"/>
        <v>27349.93</v>
      </c>
      <c r="O114" s="43">
        <v>0</v>
      </c>
      <c r="P114" s="43">
        <f t="shared" si="8"/>
        <v>27349.93</v>
      </c>
      <c r="Q114" s="42" t="s">
        <v>589</v>
      </c>
    </row>
    <row r="115" spans="1:17" ht="12.75">
      <c r="A115" s="31">
        <v>112</v>
      </c>
      <c r="B115" s="37" t="s">
        <v>612</v>
      </c>
      <c r="C115" s="46" t="s">
        <v>585</v>
      </c>
      <c r="D115" s="46" t="s">
        <v>547</v>
      </c>
      <c r="E115" s="46" t="s">
        <v>544</v>
      </c>
      <c r="F115" s="45" t="s">
        <v>471</v>
      </c>
      <c r="G115" s="38" t="s">
        <v>74</v>
      </c>
      <c r="H115" s="31" t="s">
        <v>472</v>
      </c>
      <c r="I115" s="31" t="s">
        <v>473</v>
      </c>
      <c r="J115" s="47">
        <v>1972.12</v>
      </c>
      <c r="K115" s="43">
        <f t="shared" si="6"/>
        <v>15382.54</v>
      </c>
      <c r="L115" s="41">
        <v>3120.6</v>
      </c>
      <c r="M115" s="43">
        <f t="shared" si="7"/>
        <v>10922.1</v>
      </c>
      <c r="N115" s="43">
        <f t="shared" si="9"/>
        <v>26304.64</v>
      </c>
      <c r="O115" s="43">
        <v>-2756.95</v>
      </c>
      <c r="P115" s="43">
        <f t="shared" si="8"/>
        <v>23547.69</v>
      </c>
      <c r="Q115" s="42" t="s">
        <v>598</v>
      </c>
    </row>
    <row r="116" spans="1:17" ht="12.75">
      <c r="A116" s="31">
        <v>113</v>
      </c>
      <c r="B116" s="37" t="s">
        <v>513</v>
      </c>
      <c r="C116" s="46" t="s">
        <v>585</v>
      </c>
      <c r="D116" s="46" t="s">
        <v>515</v>
      </c>
      <c r="E116" s="46" t="s">
        <v>542</v>
      </c>
      <c r="F116" s="45" t="s">
        <v>485</v>
      </c>
      <c r="G116" s="38" t="s">
        <v>50</v>
      </c>
      <c r="H116" s="31" t="s">
        <v>486</v>
      </c>
      <c r="I116" s="31" t="s">
        <v>482</v>
      </c>
      <c r="J116" s="47">
        <v>1958.7</v>
      </c>
      <c r="K116" s="43">
        <f t="shared" si="6"/>
        <v>15277.86</v>
      </c>
      <c r="L116" s="41">
        <v>3417.5</v>
      </c>
      <c r="M116" s="43">
        <f t="shared" si="7"/>
        <v>11961.25</v>
      </c>
      <c r="N116" s="43">
        <f t="shared" si="9"/>
        <v>27239.11</v>
      </c>
      <c r="O116" s="43">
        <v>0</v>
      </c>
      <c r="P116" s="43">
        <f t="shared" si="8"/>
        <v>27239.11</v>
      </c>
      <c r="Q116" s="42" t="s">
        <v>586</v>
      </c>
    </row>
    <row r="117" spans="1:17" s="32" customFormat="1" ht="24.75" customHeight="1">
      <c r="A117" s="31">
        <v>114</v>
      </c>
      <c r="B117" s="37" t="s">
        <v>596</v>
      </c>
      <c r="C117" s="46" t="s">
        <v>585</v>
      </c>
      <c r="D117" s="46" t="s">
        <v>553</v>
      </c>
      <c r="E117" s="46" t="s">
        <v>543</v>
      </c>
      <c r="F117" s="45" t="s">
        <v>465</v>
      </c>
      <c r="G117" s="38" t="s">
        <v>55</v>
      </c>
      <c r="H117" s="31" t="s">
        <v>466</v>
      </c>
      <c r="I117" s="40" t="s">
        <v>356</v>
      </c>
      <c r="J117" s="41">
        <v>922.48</v>
      </c>
      <c r="K117" s="43">
        <f t="shared" si="6"/>
        <v>7195.34</v>
      </c>
      <c r="L117" s="41">
        <v>1973.5</v>
      </c>
      <c r="M117" s="43">
        <f t="shared" si="7"/>
        <v>6907.25</v>
      </c>
      <c r="N117" s="43">
        <f t="shared" si="9"/>
        <v>14102.59</v>
      </c>
      <c r="O117" s="43">
        <v>0</v>
      </c>
      <c r="P117" s="43">
        <f t="shared" si="8"/>
        <v>14102.59</v>
      </c>
      <c r="Q117" s="42" t="s">
        <v>591</v>
      </c>
    </row>
    <row r="118" spans="1:17" s="32" customFormat="1" ht="24.75" customHeight="1">
      <c r="A118" s="31">
        <v>115</v>
      </c>
      <c r="B118" s="37" t="s">
        <v>603</v>
      </c>
      <c r="C118" s="46" t="s">
        <v>585</v>
      </c>
      <c r="D118" s="46" t="s">
        <v>428</v>
      </c>
      <c r="E118" s="46" t="s">
        <v>571</v>
      </c>
      <c r="F118" s="45" t="s">
        <v>480</v>
      </c>
      <c r="G118" s="38" t="s">
        <v>180</v>
      </c>
      <c r="H118" s="31" t="s">
        <v>481</v>
      </c>
      <c r="I118" s="31" t="s">
        <v>482</v>
      </c>
      <c r="J118" s="41">
        <v>1469.26</v>
      </c>
      <c r="K118" s="43">
        <f t="shared" si="6"/>
        <v>11460.23</v>
      </c>
      <c r="L118" s="41">
        <v>2399</v>
      </c>
      <c r="M118" s="43">
        <f t="shared" si="7"/>
        <v>8396.5</v>
      </c>
      <c r="N118" s="43">
        <f t="shared" si="9"/>
        <v>19856.73</v>
      </c>
      <c r="O118" s="43">
        <v>0</v>
      </c>
      <c r="P118" s="43">
        <f t="shared" si="8"/>
        <v>19856.73</v>
      </c>
      <c r="Q118" s="42" t="s">
        <v>598</v>
      </c>
    </row>
    <row r="119" spans="1:17" ht="22.5">
      <c r="A119" s="31">
        <v>116</v>
      </c>
      <c r="B119" s="37" t="s">
        <v>606</v>
      </c>
      <c r="C119" s="46" t="s">
        <v>585</v>
      </c>
      <c r="D119" s="46" t="s">
        <v>566</v>
      </c>
      <c r="E119" s="46" t="s">
        <v>541</v>
      </c>
      <c r="F119" s="45" t="s">
        <v>354</v>
      </c>
      <c r="G119" s="38" t="s">
        <v>21</v>
      </c>
      <c r="H119" s="31" t="s">
        <v>355</v>
      </c>
      <c r="I119" s="40" t="s">
        <v>356</v>
      </c>
      <c r="J119" s="47">
        <v>1673.44</v>
      </c>
      <c r="K119" s="43">
        <f t="shared" si="6"/>
        <v>13052.83</v>
      </c>
      <c r="L119" s="41">
        <v>3108.6</v>
      </c>
      <c r="M119" s="43">
        <f t="shared" si="7"/>
        <v>10880.1</v>
      </c>
      <c r="N119" s="43">
        <f t="shared" si="9"/>
        <v>23932.93</v>
      </c>
      <c r="O119" s="43">
        <v>0</v>
      </c>
      <c r="P119" s="43">
        <f t="shared" si="8"/>
        <v>23932.93</v>
      </c>
      <c r="Q119" s="42" t="s">
        <v>586</v>
      </c>
    </row>
    <row r="120" spans="1:17" s="77" customFormat="1" ht="22.5">
      <c r="A120" s="31">
        <v>117</v>
      </c>
      <c r="B120" s="76" t="s">
        <v>526</v>
      </c>
      <c r="C120" s="46" t="s">
        <v>585</v>
      </c>
      <c r="D120" s="46" t="s">
        <v>523</v>
      </c>
      <c r="E120" s="46" t="s">
        <v>543</v>
      </c>
      <c r="F120" s="78" t="s">
        <v>357</v>
      </c>
      <c r="G120" s="69" t="s">
        <v>358</v>
      </c>
      <c r="H120" s="92" t="s">
        <v>359</v>
      </c>
      <c r="I120" s="71" t="s">
        <v>356</v>
      </c>
      <c r="J120" s="72">
        <v>1987.76</v>
      </c>
      <c r="K120" s="43">
        <f t="shared" si="6"/>
        <v>15504.53</v>
      </c>
      <c r="L120" s="73">
        <v>3892.8</v>
      </c>
      <c r="M120" s="43">
        <f t="shared" si="7"/>
        <v>13624.8</v>
      </c>
      <c r="N120" s="43">
        <f t="shared" si="9"/>
        <v>29129.33</v>
      </c>
      <c r="O120" s="43">
        <v>0</v>
      </c>
      <c r="P120" s="43">
        <f t="shared" si="8"/>
        <v>29129.33</v>
      </c>
      <c r="Q120" s="86" t="s">
        <v>598</v>
      </c>
    </row>
    <row r="121" spans="1:17" s="77" customFormat="1" ht="22.5">
      <c r="A121" s="31">
        <v>118</v>
      </c>
      <c r="B121" s="76" t="s">
        <v>520</v>
      </c>
      <c r="C121" s="46" t="s">
        <v>585</v>
      </c>
      <c r="D121" s="46" t="s">
        <v>526</v>
      </c>
      <c r="E121" s="46" t="s">
        <v>571</v>
      </c>
      <c r="F121" s="78" t="s">
        <v>360</v>
      </c>
      <c r="G121" s="69" t="s">
        <v>361</v>
      </c>
      <c r="H121" s="92" t="s">
        <v>362</v>
      </c>
      <c r="I121" s="71" t="s">
        <v>363</v>
      </c>
      <c r="J121" s="72">
        <v>1481.33</v>
      </c>
      <c r="K121" s="43">
        <f t="shared" si="6"/>
        <v>11554.37</v>
      </c>
      <c r="L121" s="73">
        <v>2970</v>
      </c>
      <c r="M121" s="43">
        <f t="shared" si="7"/>
        <v>10395</v>
      </c>
      <c r="N121" s="43">
        <f t="shared" si="9"/>
        <v>21949.370000000003</v>
      </c>
      <c r="O121" s="43">
        <v>0</v>
      </c>
      <c r="P121" s="43">
        <f t="shared" si="8"/>
        <v>21949.370000000003</v>
      </c>
      <c r="Q121" s="86" t="s">
        <v>591</v>
      </c>
    </row>
    <row r="122" spans="1:17" s="77" customFormat="1" ht="22.5">
      <c r="A122" s="31">
        <v>119</v>
      </c>
      <c r="B122" s="76" t="s">
        <v>601</v>
      </c>
      <c r="C122" s="46" t="s">
        <v>585</v>
      </c>
      <c r="D122" s="46" t="s">
        <v>564</v>
      </c>
      <c r="E122" s="46" t="s">
        <v>544</v>
      </c>
      <c r="F122" s="78" t="s">
        <v>537</v>
      </c>
      <c r="G122" s="69" t="s">
        <v>131</v>
      </c>
      <c r="H122" s="92" t="s">
        <v>538</v>
      </c>
      <c r="I122" s="71" t="s">
        <v>363</v>
      </c>
      <c r="J122" s="72">
        <v>803.8</v>
      </c>
      <c r="K122" s="43">
        <f t="shared" si="6"/>
        <v>6269.64</v>
      </c>
      <c r="L122" s="73">
        <v>1842.5</v>
      </c>
      <c r="M122" s="43">
        <f t="shared" si="7"/>
        <v>6448.75</v>
      </c>
      <c r="N122" s="43">
        <f t="shared" si="9"/>
        <v>12718.39</v>
      </c>
      <c r="O122" s="43">
        <v>0</v>
      </c>
      <c r="P122" s="43">
        <f t="shared" si="8"/>
        <v>12718.39</v>
      </c>
      <c r="Q122" s="86" t="s">
        <v>598</v>
      </c>
    </row>
    <row r="123" spans="1:17" ht="22.5">
      <c r="A123" s="31">
        <v>120</v>
      </c>
      <c r="B123" s="49" t="s">
        <v>530</v>
      </c>
      <c r="C123" s="46" t="s">
        <v>585</v>
      </c>
      <c r="D123" s="46" t="s">
        <v>527</v>
      </c>
      <c r="E123" s="46" t="s">
        <v>542</v>
      </c>
      <c r="F123" s="45" t="s">
        <v>364</v>
      </c>
      <c r="G123" s="38" t="s">
        <v>365</v>
      </c>
      <c r="H123" s="39" t="s">
        <v>366</v>
      </c>
      <c r="I123" s="40" t="s">
        <v>356</v>
      </c>
      <c r="J123" s="47">
        <v>1597.45</v>
      </c>
      <c r="K123" s="43">
        <f t="shared" si="6"/>
        <v>12460.11</v>
      </c>
      <c r="L123" s="41">
        <v>2904.75</v>
      </c>
      <c r="M123" s="43">
        <f t="shared" si="7"/>
        <v>10166.63</v>
      </c>
      <c r="N123" s="43">
        <f t="shared" si="9"/>
        <v>22626.739999999998</v>
      </c>
      <c r="O123" s="43">
        <v>0</v>
      </c>
      <c r="P123" s="43">
        <f t="shared" si="8"/>
        <v>22626.739999999998</v>
      </c>
      <c r="Q123" s="42" t="s">
        <v>591</v>
      </c>
    </row>
    <row r="124" spans="1:17" s="77" customFormat="1" ht="12.75">
      <c r="A124" s="31">
        <v>122</v>
      </c>
      <c r="B124" s="76" t="s">
        <v>593</v>
      </c>
      <c r="C124" s="46" t="s">
        <v>591</v>
      </c>
      <c r="D124" s="46" t="s">
        <v>422</v>
      </c>
      <c r="E124" s="46" t="s">
        <v>541</v>
      </c>
      <c r="F124" s="78" t="s">
        <v>483</v>
      </c>
      <c r="G124" s="69" t="s">
        <v>21</v>
      </c>
      <c r="H124" s="31" t="s">
        <v>484</v>
      </c>
      <c r="I124" s="31" t="s">
        <v>482</v>
      </c>
      <c r="J124" s="72">
        <v>1417.09</v>
      </c>
      <c r="K124" s="43">
        <f t="shared" si="6"/>
        <v>11053.3</v>
      </c>
      <c r="L124" s="73">
        <v>3067.2</v>
      </c>
      <c r="M124" s="43">
        <f t="shared" si="7"/>
        <v>10735.2</v>
      </c>
      <c r="N124" s="43">
        <f t="shared" si="9"/>
        <v>21788.5</v>
      </c>
      <c r="O124" s="43">
        <v>0</v>
      </c>
      <c r="P124" s="43">
        <f t="shared" si="8"/>
        <v>21788.5</v>
      </c>
      <c r="Q124" s="86" t="s">
        <v>591</v>
      </c>
    </row>
    <row r="125" spans="1:17" s="77" customFormat="1" ht="22.5">
      <c r="A125" s="31">
        <v>123</v>
      </c>
      <c r="B125" s="97" t="s">
        <v>526</v>
      </c>
      <c r="C125" s="46" t="s">
        <v>585</v>
      </c>
      <c r="D125" s="46" t="s">
        <v>523</v>
      </c>
      <c r="E125" s="46" t="s">
        <v>543</v>
      </c>
      <c r="F125" s="78" t="s">
        <v>367</v>
      </c>
      <c r="G125" s="69" t="s">
        <v>368</v>
      </c>
      <c r="H125" s="70" t="s">
        <v>369</v>
      </c>
      <c r="I125" s="71" t="s">
        <v>363</v>
      </c>
      <c r="J125" s="72">
        <v>2248.35</v>
      </c>
      <c r="K125" s="43">
        <f t="shared" si="6"/>
        <v>17537.13</v>
      </c>
      <c r="L125" s="73">
        <v>3300</v>
      </c>
      <c r="M125" s="43">
        <f t="shared" si="7"/>
        <v>11550</v>
      </c>
      <c r="N125" s="43">
        <f t="shared" si="9"/>
        <v>29087.13</v>
      </c>
      <c r="O125" s="43">
        <v>-2769</v>
      </c>
      <c r="P125" s="43">
        <f t="shared" si="8"/>
        <v>26318.13</v>
      </c>
      <c r="Q125" s="74" t="s">
        <v>604</v>
      </c>
    </row>
    <row r="126" spans="1:17" s="77" customFormat="1" ht="22.5">
      <c r="A126" s="31">
        <v>124</v>
      </c>
      <c r="B126" s="97" t="s">
        <v>455</v>
      </c>
      <c r="C126" s="46" t="s">
        <v>585</v>
      </c>
      <c r="D126" s="46" t="s">
        <v>416</v>
      </c>
      <c r="E126" s="46" t="s">
        <v>560</v>
      </c>
      <c r="F126" s="78" t="s">
        <v>494</v>
      </c>
      <c r="G126" s="69" t="s">
        <v>175</v>
      </c>
      <c r="H126" s="39" t="s">
        <v>495</v>
      </c>
      <c r="I126" s="31" t="s">
        <v>473</v>
      </c>
      <c r="J126" s="72">
        <v>1295.67</v>
      </c>
      <c r="K126" s="43">
        <f t="shared" si="6"/>
        <v>10106.23</v>
      </c>
      <c r="L126" s="73">
        <v>2204.5</v>
      </c>
      <c r="M126" s="43">
        <f t="shared" si="7"/>
        <v>7715.75</v>
      </c>
      <c r="N126" s="43">
        <f t="shared" si="9"/>
        <v>17821.98</v>
      </c>
      <c r="O126" s="43">
        <v>0</v>
      </c>
      <c r="P126" s="43">
        <f t="shared" si="8"/>
        <v>17821.98</v>
      </c>
      <c r="Q126" s="74" t="s">
        <v>588</v>
      </c>
    </row>
    <row r="127" spans="1:17" ht="22.5">
      <c r="A127" s="31">
        <v>125</v>
      </c>
      <c r="B127" s="37" t="s">
        <v>515</v>
      </c>
      <c r="C127" s="46" t="s">
        <v>589</v>
      </c>
      <c r="D127" s="46" t="s">
        <v>525</v>
      </c>
      <c r="E127" s="46" t="s">
        <v>541</v>
      </c>
      <c r="F127" s="45" t="s">
        <v>370</v>
      </c>
      <c r="G127" s="38" t="s">
        <v>365</v>
      </c>
      <c r="H127" s="39" t="s">
        <v>371</v>
      </c>
      <c r="I127" s="40" t="s">
        <v>356</v>
      </c>
      <c r="J127" s="47">
        <v>1399.46</v>
      </c>
      <c r="K127" s="43">
        <f t="shared" si="6"/>
        <v>10915.79</v>
      </c>
      <c r="L127" s="41">
        <v>1742</v>
      </c>
      <c r="M127" s="43">
        <f t="shared" si="7"/>
        <v>6097</v>
      </c>
      <c r="N127" s="43">
        <f t="shared" si="9"/>
        <v>17012.79</v>
      </c>
      <c r="O127" s="43">
        <v>0</v>
      </c>
      <c r="P127" s="43">
        <f t="shared" si="8"/>
        <v>17012.79</v>
      </c>
      <c r="Q127" s="42" t="s">
        <v>586</v>
      </c>
    </row>
    <row r="128" spans="1:17" s="77" customFormat="1" ht="22.5">
      <c r="A128" s="31">
        <v>126</v>
      </c>
      <c r="B128" s="76" t="s">
        <v>521</v>
      </c>
      <c r="C128" s="46" t="s">
        <v>585</v>
      </c>
      <c r="D128" s="46" t="s">
        <v>498</v>
      </c>
      <c r="E128" s="46" t="s">
        <v>541</v>
      </c>
      <c r="F128" s="78" t="s">
        <v>372</v>
      </c>
      <c r="G128" s="69" t="s">
        <v>373</v>
      </c>
      <c r="H128" s="92" t="s">
        <v>374</v>
      </c>
      <c r="I128" s="71" t="s">
        <v>356</v>
      </c>
      <c r="J128" s="72">
        <v>1658.17</v>
      </c>
      <c r="K128" s="43">
        <f t="shared" si="6"/>
        <v>12933.73</v>
      </c>
      <c r="L128" s="73">
        <v>3345</v>
      </c>
      <c r="M128" s="43">
        <f t="shared" si="7"/>
        <v>11707.5</v>
      </c>
      <c r="N128" s="43">
        <f t="shared" si="9"/>
        <v>24641.23</v>
      </c>
      <c r="O128" s="43">
        <v>0</v>
      </c>
      <c r="P128" s="43">
        <f t="shared" si="8"/>
        <v>24641.23</v>
      </c>
      <c r="Q128" s="74" t="s">
        <v>586</v>
      </c>
    </row>
    <row r="129" spans="1:17" s="77" customFormat="1" ht="22.5">
      <c r="A129" s="31">
        <v>127</v>
      </c>
      <c r="B129" s="76" t="s">
        <v>523</v>
      </c>
      <c r="C129" s="46" t="s">
        <v>604</v>
      </c>
      <c r="D129" s="46" t="s">
        <v>518</v>
      </c>
      <c r="E129" s="46" t="s">
        <v>541</v>
      </c>
      <c r="F129" s="78" t="s">
        <v>375</v>
      </c>
      <c r="G129" s="69" t="s">
        <v>349</v>
      </c>
      <c r="H129" s="70" t="s">
        <v>376</v>
      </c>
      <c r="I129" s="71" t="s">
        <v>356</v>
      </c>
      <c r="J129" s="72">
        <v>2260.59</v>
      </c>
      <c r="K129" s="43">
        <f t="shared" si="6"/>
        <v>17632.6</v>
      </c>
      <c r="L129" s="73">
        <v>4377</v>
      </c>
      <c r="M129" s="43">
        <f t="shared" si="7"/>
        <v>15319.5</v>
      </c>
      <c r="N129" s="43">
        <f t="shared" si="9"/>
        <v>32952.1</v>
      </c>
      <c r="O129" s="43">
        <v>0</v>
      </c>
      <c r="P129" s="43">
        <f t="shared" si="8"/>
        <v>32952.1</v>
      </c>
      <c r="Q129" s="74" t="s">
        <v>604</v>
      </c>
    </row>
    <row r="130" spans="1:17" s="75" customFormat="1" ht="33.75">
      <c r="A130" s="31">
        <v>128</v>
      </c>
      <c r="B130" s="76" t="s">
        <v>527</v>
      </c>
      <c r="C130" s="46" t="s">
        <v>585</v>
      </c>
      <c r="D130" s="46" t="s">
        <v>520</v>
      </c>
      <c r="E130" s="46" t="s">
        <v>544</v>
      </c>
      <c r="F130" s="78" t="s">
        <v>464</v>
      </c>
      <c r="G130" s="69" t="s">
        <v>131</v>
      </c>
      <c r="H130" s="70" t="s">
        <v>462</v>
      </c>
      <c r="I130" s="71" t="s">
        <v>189</v>
      </c>
      <c r="J130" s="72">
        <v>1370.68</v>
      </c>
      <c r="K130" s="43">
        <f t="shared" si="6"/>
        <v>10691.3</v>
      </c>
      <c r="L130" s="73">
        <v>2428.8</v>
      </c>
      <c r="M130" s="43">
        <f t="shared" si="7"/>
        <v>8500.8</v>
      </c>
      <c r="N130" s="43">
        <f aca="true" t="shared" si="10" ref="N130:N142">K130+M130</f>
        <v>19192.1</v>
      </c>
      <c r="O130" s="43">
        <v>0</v>
      </c>
      <c r="P130" s="43">
        <f t="shared" si="8"/>
        <v>19192.1</v>
      </c>
      <c r="Q130" s="86" t="s">
        <v>604</v>
      </c>
    </row>
    <row r="131" spans="1:17" ht="16.5" customHeight="1">
      <c r="A131" s="31">
        <v>129</v>
      </c>
      <c r="B131" s="37" t="s">
        <v>590</v>
      </c>
      <c r="C131" s="46" t="s">
        <v>591</v>
      </c>
      <c r="D131" s="46" t="s">
        <v>555</v>
      </c>
      <c r="E131" s="46" t="s">
        <v>544</v>
      </c>
      <c r="F131" s="45" t="s">
        <v>426</v>
      </c>
      <c r="G131" s="38" t="s">
        <v>33</v>
      </c>
      <c r="H131" s="39" t="s">
        <v>377</v>
      </c>
      <c r="I131" s="40" t="s">
        <v>427</v>
      </c>
      <c r="J131" s="47">
        <v>971.01</v>
      </c>
      <c r="K131" s="43">
        <f aca="true" t="shared" si="11" ref="K131:K142">ROUND(J131*7.8,2)</f>
        <v>7573.88</v>
      </c>
      <c r="L131" s="41">
        <v>2138</v>
      </c>
      <c r="M131" s="43">
        <f aca="true" t="shared" si="12" ref="M131:M142">ROUND(L131*3.5,2)</f>
        <v>7483</v>
      </c>
      <c r="N131" s="43">
        <f t="shared" si="10"/>
        <v>15056.880000000001</v>
      </c>
      <c r="O131" s="43">
        <v>0</v>
      </c>
      <c r="P131" s="43">
        <f t="shared" si="8"/>
        <v>15056.880000000001</v>
      </c>
      <c r="Q131" s="42" t="s">
        <v>589</v>
      </c>
    </row>
    <row r="132" spans="1:17" s="75" customFormat="1" ht="22.5">
      <c r="A132" s="31">
        <v>130</v>
      </c>
      <c r="B132" s="76" t="s">
        <v>611</v>
      </c>
      <c r="C132" s="46" t="s">
        <v>585</v>
      </c>
      <c r="D132" s="46" t="s">
        <v>550</v>
      </c>
      <c r="E132" s="46" t="s">
        <v>548</v>
      </c>
      <c r="F132" s="78" t="s">
        <v>378</v>
      </c>
      <c r="G132" s="69" t="s">
        <v>219</v>
      </c>
      <c r="H132" s="70" t="s">
        <v>379</v>
      </c>
      <c r="I132" s="71" t="s">
        <v>363</v>
      </c>
      <c r="J132" s="72">
        <v>1978.35</v>
      </c>
      <c r="K132" s="43">
        <f t="shared" si="11"/>
        <v>15431.13</v>
      </c>
      <c r="L132" s="73">
        <v>3033</v>
      </c>
      <c r="M132" s="43">
        <f t="shared" si="12"/>
        <v>10615.5</v>
      </c>
      <c r="N132" s="43">
        <f t="shared" si="10"/>
        <v>26046.629999999997</v>
      </c>
      <c r="O132" s="43">
        <v>0</v>
      </c>
      <c r="P132" s="43">
        <f t="shared" si="8"/>
        <v>26046.629999999997</v>
      </c>
      <c r="Q132" s="86" t="s">
        <v>598</v>
      </c>
    </row>
    <row r="133" spans="1:17" s="75" customFormat="1" ht="22.5">
      <c r="A133" s="31">
        <v>131</v>
      </c>
      <c r="B133" s="87" t="s">
        <v>610</v>
      </c>
      <c r="C133" s="46" t="s">
        <v>585</v>
      </c>
      <c r="D133" s="46" t="s">
        <v>549</v>
      </c>
      <c r="E133" s="46" t="s">
        <v>548</v>
      </c>
      <c r="F133" s="78" t="s">
        <v>380</v>
      </c>
      <c r="G133" s="69" t="s">
        <v>219</v>
      </c>
      <c r="H133" s="70" t="s">
        <v>379</v>
      </c>
      <c r="I133" s="71" t="s">
        <v>363</v>
      </c>
      <c r="J133" s="72">
        <v>1952.05</v>
      </c>
      <c r="K133" s="43">
        <f t="shared" si="11"/>
        <v>15225.99</v>
      </c>
      <c r="L133" s="73">
        <v>2871</v>
      </c>
      <c r="M133" s="43">
        <f t="shared" si="12"/>
        <v>10048.5</v>
      </c>
      <c r="N133" s="43">
        <f t="shared" si="10"/>
        <v>25274.489999999998</v>
      </c>
      <c r="O133" s="43">
        <v>0</v>
      </c>
      <c r="P133" s="43">
        <f aca="true" t="shared" si="13" ref="P133:P142">N133+O133</f>
        <v>25274.489999999998</v>
      </c>
      <c r="Q133" s="86" t="s">
        <v>598</v>
      </c>
    </row>
    <row r="134" spans="1:17" s="75" customFormat="1" ht="12.75">
      <c r="A134" s="31">
        <v>132</v>
      </c>
      <c r="B134" s="87" t="s">
        <v>608</v>
      </c>
      <c r="C134" s="46" t="s">
        <v>585</v>
      </c>
      <c r="D134" s="46" t="s">
        <v>534</v>
      </c>
      <c r="E134" s="46" t="s">
        <v>543</v>
      </c>
      <c r="F134" s="78" t="s">
        <v>477</v>
      </c>
      <c r="G134" s="69" t="s">
        <v>478</v>
      </c>
      <c r="H134" s="70" t="s">
        <v>479</v>
      </c>
      <c r="I134" s="40" t="s">
        <v>356</v>
      </c>
      <c r="J134" s="72">
        <v>1711.35</v>
      </c>
      <c r="K134" s="43">
        <f t="shared" si="11"/>
        <v>13348.53</v>
      </c>
      <c r="L134" s="73">
        <v>3610.2</v>
      </c>
      <c r="M134" s="43">
        <f t="shared" si="12"/>
        <v>12635.7</v>
      </c>
      <c r="N134" s="43">
        <f t="shared" si="10"/>
        <v>25984.230000000003</v>
      </c>
      <c r="O134" s="43">
        <v>0</v>
      </c>
      <c r="P134" s="43">
        <f t="shared" si="13"/>
        <v>25984.230000000003</v>
      </c>
      <c r="Q134" s="86" t="s">
        <v>598</v>
      </c>
    </row>
    <row r="135" spans="1:17" s="75" customFormat="1" ht="12.75">
      <c r="A135" s="31">
        <v>133</v>
      </c>
      <c r="B135" s="87" t="s">
        <v>602</v>
      </c>
      <c r="C135" s="46" t="s">
        <v>585</v>
      </c>
      <c r="D135" s="46" t="s">
        <v>557</v>
      </c>
      <c r="E135" s="46" t="s">
        <v>548</v>
      </c>
      <c r="F135" s="78" t="s">
        <v>468</v>
      </c>
      <c r="G135" s="69" t="s">
        <v>469</v>
      </c>
      <c r="H135" s="70" t="s">
        <v>470</v>
      </c>
      <c r="I135" s="40" t="s">
        <v>356</v>
      </c>
      <c r="J135" s="72">
        <v>1576.5</v>
      </c>
      <c r="K135" s="43">
        <f t="shared" si="11"/>
        <v>12296.7</v>
      </c>
      <c r="L135" s="73">
        <v>3583.2</v>
      </c>
      <c r="M135" s="43">
        <f t="shared" si="12"/>
        <v>12541.2</v>
      </c>
      <c r="N135" s="43">
        <f t="shared" si="10"/>
        <v>24837.9</v>
      </c>
      <c r="O135" s="43">
        <v>0</v>
      </c>
      <c r="P135" s="43">
        <f t="shared" si="13"/>
        <v>24837.9</v>
      </c>
      <c r="Q135" s="86" t="s">
        <v>598</v>
      </c>
    </row>
    <row r="136" spans="1:17" s="32" customFormat="1" ht="22.5">
      <c r="A136" s="31">
        <v>134</v>
      </c>
      <c r="B136" s="37" t="s">
        <v>547</v>
      </c>
      <c r="C136" s="46" t="s">
        <v>585</v>
      </c>
      <c r="D136" s="46" t="s">
        <v>556</v>
      </c>
      <c r="E136" s="46" t="s">
        <v>541</v>
      </c>
      <c r="F136" s="45" t="s">
        <v>491</v>
      </c>
      <c r="G136" s="38" t="s">
        <v>381</v>
      </c>
      <c r="H136" s="39" t="s">
        <v>382</v>
      </c>
      <c r="I136" s="40" t="s">
        <v>356</v>
      </c>
      <c r="J136" s="47">
        <v>2357.86</v>
      </c>
      <c r="K136" s="43">
        <f t="shared" si="11"/>
        <v>18391.31</v>
      </c>
      <c r="L136" s="41">
        <v>3855</v>
      </c>
      <c r="M136" s="43">
        <f t="shared" si="12"/>
        <v>13492.5</v>
      </c>
      <c r="N136" s="43">
        <f t="shared" si="10"/>
        <v>31883.81</v>
      </c>
      <c r="O136" s="43">
        <v>0</v>
      </c>
      <c r="P136" s="43">
        <f t="shared" si="13"/>
        <v>31883.81</v>
      </c>
      <c r="Q136" s="42" t="s">
        <v>591</v>
      </c>
    </row>
    <row r="137" spans="1:17" s="32" customFormat="1" ht="22.5">
      <c r="A137" s="31">
        <v>135</v>
      </c>
      <c r="B137" s="37" t="s">
        <v>516</v>
      </c>
      <c r="C137" s="46" t="s">
        <v>585</v>
      </c>
      <c r="D137" s="46" t="s">
        <v>513</v>
      </c>
      <c r="E137" s="46" t="s">
        <v>560</v>
      </c>
      <c r="F137" s="45" t="s">
        <v>383</v>
      </c>
      <c r="G137" s="38" t="s">
        <v>384</v>
      </c>
      <c r="H137" s="39" t="s">
        <v>385</v>
      </c>
      <c r="I137" s="40" t="s">
        <v>356</v>
      </c>
      <c r="J137" s="47">
        <v>803.64</v>
      </c>
      <c r="K137" s="43">
        <f t="shared" si="11"/>
        <v>6268.39</v>
      </c>
      <c r="L137" s="41">
        <v>2934.5</v>
      </c>
      <c r="M137" s="43">
        <f t="shared" si="12"/>
        <v>10270.75</v>
      </c>
      <c r="N137" s="43">
        <f t="shared" si="10"/>
        <v>16539.14</v>
      </c>
      <c r="O137" s="43">
        <v>0</v>
      </c>
      <c r="P137" s="43">
        <f t="shared" si="13"/>
        <v>16539.14</v>
      </c>
      <c r="Q137" s="42" t="s">
        <v>591</v>
      </c>
    </row>
    <row r="138" spans="1:17" s="32" customFormat="1" ht="22.5">
      <c r="A138" s="31">
        <v>136</v>
      </c>
      <c r="B138" s="37" t="s">
        <v>527</v>
      </c>
      <c r="C138" s="46" t="s">
        <v>585</v>
      </c>
      <c r="D138" s="46" t="s">
        <v>524</v>
      </c>
      <c r="E138" s="46" t="s">
        <v>560</v>
      </c>
      <c r="F138" s="45" t="s">
        <v>386</v>
      </c>
      <c r="G138" s="38" t="s">
        <v>387</v>
      </c>
      <c r="H138" s="39" t="s">
        <v>388</v>
      </c>
      <c r="I138" s="40" t="s">
        <v>356</v>
      </c>
      <c r="J138" s="47">
        <v>1197.17</v>
      </c>
      <c r="K138" s="43">
        <f t="shared" si="11"/>
        <v>9337.93</v>
      </c>
      <c r="L138" s="41">
        <v>2102.5</v>
      </c>
      <c r="M138" s="43">
        <f t="shared" si="12"/>
        <v>7358.75</v>
      </c>
      <c r="N138" s="43">
        <f t="shared" si="10"/>
        <v>16696.68</v>
      </c>
      <c r="O138" s="43">
        <v>0</v>
      </c>
      <c r="P138" s="43">
        <f t="shared" si="13"/>
        <v>16696.68</v>
      </c>
      <c r="Q138" s="42" t="s">
        <v>589</v>
      </c>
    </row>
    <row r="139" spans="1:17" s="75" customFormat="1" ht="22.5">
      <c r="A139" s="31">
        <v>137</v>
      </c>
      <c r="B139" s="76" t="s">
        <v>498</v>
      </c>
      <c r="C139" s="46" t="s">
        <v>585</v>
      </c>
      <c r="D139" s="46" t="s">
        <v>497</v>
      </c>
      <c r="E139" s="46" t="s">
        <v>571</v>
      </c>
      <c r="F139" s="78" t="s">
        <v>389</v>
      </c>
      <c r="G139" s="69" t="s">
        <v>33</v>
      </c>
      <c r="H139" s="70" t="s">
        <v>390</v>
      </c>
      <c r="I139" s="71" t="s">
        <v>356</v>
      </c>
      <c r="J139" s="72">
        <v>974.84</v>
      </c>
      <c r="K139" s="43">
        <f t="shared" si="11"/>
        <v>7603.75</v>
      </c>
      <c r="L139" s="73">
        <v>2266</v>
      </c>
      <c r="M139" s="43">
        <f t="shared" si="12"/>
        <v>7931</v>
      </c>
      <c r="N139" s="43">
        <f t="shared" si="10"/>
        <v>15534.75</v>
      </c>
      <c r="O139" s="43">
        <v>0</v>
      </c>
      <c r="P139" s="43">
        <f t="shared" si="13"/>
        <v>15534.75</v>
      </c>
      <c r="Q139" s="74" t="s">
        <v>598</v>
      </c>
    </row>
    <row r="140" spans="1:17" s="75" customFormat="1" ht="12.75">
      <c r="A140" s="31">
        <v>138</v>
      </c>
      <c r="B140" s="76" t="s">
        <v>594</v>
      </c>
      <c r="C140" s="46" t="s">
        <v>585</v>
      </c>
      <c r="D140" s="46" t="s">
        <v>576</v>
      </c>
      <c r="E140" s="46" t="s">
        <v>571</v>
      </c>
      <c r="F140" s="78" t="s">
        <v>475</v>
      </c>
      <c r="G140" s="69" t="s">
        <v>131</v>
      </c>
      <c r="H140" s="70" t="s">
        <v>476</v>
      </c>
      <c r="I140" s="31" t="s">
        <v>473</v>
      </c>
      <c r="J140" s="72">
        <v>1117.32</v>
      </c>
      <c r="K140" s="43">
        <f t="shared" si="11"/>
        <v>8715.1</v>
      </c>
      <c r="L140" s="73">
        <v>3519</v>
      </c>
      <c r="M140" s="43">
        <f t="shared" si="12"/>
        <v>12316.5</v>
      </c>
      <c r="N140" s="43">
        <f t="shared" si="10"/>
        <v>21031.6</v>
      </c>
      <c r="O140" s="43">
        <v>0</v>
      </c>
      <c r="P140" s="43">
        <f t="shared" si="13"/>
        <v>21031.6</v>
      </c>
      <c r="Q140" s="74" t="s">
        <v>591</v>
      </c>
    </row>
    <row r="141" spans="1:17" ht="18.75" customHeight="1">
      <c r="A141" s="31">
        <v>139</v>
      </c>
      <c r="B141" s="37" t="s">
        <v>518</v>
      </c>
      <c r="C141" s="46" t="s">
        <v>585</v>
      </c>
      <c r="D141" s="46" t="s">
        <v>531</v>
      </c>
      <c r="E141" s="46" t="s">
        <v>560</v>
      </c>
      <c r="F141" s="45" t="s">
        <v>391</v>
      </c>
      <c r="G141" s="38" t="s">
        <v>392</v>
      </c>
      <c r="H141" s="31" t="s">
        <v>393</v>
      </c>
      <c r="I141" s="40" t="s">
        <v>356</v>
      </c>
      <c r="J141" s="47">
        <v>2296.13</v>
      </c>
      <c r="K141" s="43">
        <f t="shared" si="11"/>
        <v>17909.81</v>
      </c>
      <c r="L141" s="41">
        <v>3495.5</v>
      </c>
      <c r="M141" s="43">
        <f t="shared" si="12"/>
        <v>12234.25</v>
      </c>
      <c r="N141" s="43">
        <f t="shared" si="10"/>
        <v>30144.06</v>
      </c>
      <c r="O141" s="43">
        <v>-2769</v>
      </c>
      <c r="P141" s="43">
        <f t="shared" si="13"/>
        <v>27375.06</v>
      </c>
      <c r="Q141" s="42" t="s">
        <v>586</v>
      </c>
    </row>
    <row r="142" spans="1:17" s="77" customFormat="1" ht="22.5">
      <c r="A142" s="31">
        <v>140</v>
      </c>
      <c r="B142" s="76" t="s">
        <v>587</v>
      </c>
      <c r="C142" s="46" t="s">
        <v>585</v>
      </c>
      <c r="D142" s="46" t="s">
        <v>562</v>
      </c>
      <c r="E142" s="46" t="s">
        <v>542</v>
      </c>
      <c r="F142" s="78" t="s">
        <v>394</v>
      </c>
      <c r="G142" s="69" t="s">
        <v>395</v>
      </c>
      <c r="H142" s="92" t="s">
        <v>396</v>
      </c>
      <c r="I142" s="71" t="s">
        <v>363</v>
      </c>
      <c r="J142" s="72">
        <v>920.64</v>
      </c>
      <c r="K142" s="43">
        <f t="shared" si="11"/>
        <v>7180.99</v>
      </c>
      <c r="L142" s="73">
        <v>2702.4</v>
      </c>
      <c r="M142" s="43">
        <f t="shared" si="12"/>
        <v>9458.4</v>
      </c>
      <c r="N142" s="43">
        <f t="shared" si="10"/>
        <v>16639.39</v>
      </c>
      <c r="O142" s="43">
        <v>0</v>
      </c>
      <c r="P142" s="43">
        <f t="shared" si="13"/>
        <v>16639.39</v>
      </c>
      <c r="Q142" s="74" t="s">
        <v>586</v>
      </c>
    </row>
    <row r="143" spans="1:17" ht="15">
      <c r="A143" s="31"/>
      <c r="B143" s="13"/>
      <c r="C143" s="14"/>
      <c r="D143" s="14"/>
      <c r="E143" s="14"/>
      <c r="F143" s="15" t="s">
        <v>397</v>
      </c>
      <c r="G143" s="15"/>
      <c r="H143" s="16"/>
      <c r="I143" s="16"/>
      <c r="J143" s="17">
        <f aca="true" t="shared" si="14" ref="J143:P143">SUM(J4:J142)</f>
        <v>206202.40000000005</v>
      </c>
      <c r="K143" s="17">
        <f t="shared" si="14"/>
        <v>1608378.75</v>
      </c>
      <c r="L143" s="17">
        <f t="shared" si="14"/>
        <v>380899.80000000005</v>
      </c>
      <c r="M143" s="17">
        <f t="shared" si="14"/>
        <v>1333149.3199999998</v>
      </c>
      <c r="N143" s="17">
        <f t="shared" si="14"/>
        <v>2941528.0700000017</v>
      </c>
      <c r="O143" s="17">
        <f t="shared" si="14"/>
        <v>-41522.95</v>
      </c>
      <c r="P143" s="17">
        <f t="shared" si="14"/>
        <v>2900005.120000001</v>
      </c>
      <c r="Q143" s="31"/>
    </row>
    <row r="144" spans="1:17" ht="15">
      <c r="A144" s="32"/>
      <c r="B144" s="18"/>
      <c r="C144" s="19"/>
      <c r="D144" s="19"/>
      <c r="E144" s="19"/>
      <c r="F144" s="20"/>
      <c r="G144" s="20"/>
      <c r="H144" s="21"/>
      <c r="I144" s="21"/>
      <c r="J144" s="22"/>
      <c r="K144" s="22"/>
      <c r="L144" s="22"/>
      <c r="M144" s="22"/>
      <c r="N144" s="22"/>
      <c r="O144" s="22"/>
      <c r="P144" s="22"/>
      <c r="Q144" s="32"/>
    </row>
    <row r="145" spans="1:16" ht="15">
      <c r="A145" s="32"/>
      <c r="B145" s="18"/>
      <c r="C145" s="19"/>
      <c r="D145" s="19"/>
      <c r="E145" s="19"/>
      <c r="F145" s="20"/>
      <c r="G145" s="20"/>
      <c r="H145" s="21"/>
      <c r="I145" s="21"/>
      <c r="J145" s="22"/>
      <c r="K145" s="22"/>
      <c r="L145" s="22"/>
      <c r="M145" s="22"/>
      <c r="N145" s="22"/>
      <c r="O145" s="22"/>
      <c r="P145" s="22"/>
    </row>
    <row r="146" spans="2:16" ht="12.75">
      <c r="B146" s="23" t="s">
        <v>398</v>
      </c>
      <c r="C146" s="35"/>
      <c r="D146" s="35"/>
      <c r="E146" s="35"/>
      <c r="G146" s="24" t="s">
        <v>399</v>
      </c>
      <c r="J146" s="23" t="s">
        <v>400</v>
      </c>
      <c r="M146" s="23" t="s">
        <v>410</v>
      </c>
      <c r="N146" s="23"/>
      <c r="O146" s="23"/>
      <c r="P146" s="23"/>
    </row>
    <row r="147" spans="2:16" ht="12.75">
      <c r="B147" s="25" t="s">
        <v>474</v>
      </c>
      <c r="C147" s="35"/>
      <c r="D147" s="35"/>
      <c r="E147" s="35"/>
      <c r="G147" s="26" t="s">
        <v>408</v>
      </c>
      <c r="J147" s="26" t="s">
        <v>490</v>
      </c>
      <c r="M147" s="25" t="s">
        <v>463</v>
      </c>
      <c r="N147" s="25"/>
      <c r="O147" s="25"/>
      <c r="P147" s="25"/>
    </row>
    <row r="148" spans="2:16" ht="12.75">
      <c r="B148" s="28" t="s">
        <v>402</v>
      </c>
      <c r="C148" s="35"/>
      <c r="D148" s="35"/>
      <c r="E148" s="35"/>
      <c r="G148" s="29" t="s">
        <v>402</v>
      </c>
      <c r="J148" s="28" t="s">
        <v>403</v>
      </c>
      <c r="M148" s="28" t="s">
        <v>403</v>
      </c>
      <c r="N148" s="28"/>
      <c r="O148" s="28"/>
      <c r="P148" s="28"/>
    </row>
    <row r="149" spans="2:16" ht="12.75">
      <c r="B149" s="28" t="s">
        <v>404</v>
      </c>
      <c r="C149" s="35"/>
      <c r="D149" s="35"/>
      <c r="E149" s="35"/>
      <c r="G149" s="29" t="s">
        <v>404</v>
      </c>
      <c r="J149" s="28" t="s">
        <v>404</v>
      </c>
      <c r="M149" s="28" t="s">
        <v>404</v>
      </c>
      <c r="N149" s="28"/>
      <c r="O149" s="28"/>
      <c r="P149" s="28"/>
    </row>
    <row r="150" spans="2:10" ht="14.25" customHeight="1">
      <c r="B150" s="28"/>
      <c r="C150" s="35"/>
      <c r="D150" s="35"/>
      <c r="E150" s="35"/>
      <c r="J150" s="28"/>
    </row>
    <row r="151" spans="2:16" ht="16.5" customHeight="1">
      <c r="B151" s="23" t="s">
        <v>405</v>
      </c>
      <c r="C151" s="35"/>
      <c r="D151" s="35"/>
      <c r="E151" s="35"/>
      <c r="G151" s="24" t="s">
        <v>399</v>
      </c>
      <c r="J151" s="23" t="s">
        <v>406</v>
      </c>
      <c r="M151" s="28"/>
      <c r="N151" s="28"/>
      <c r="O151" s="28"/>
      <c r="P151" s="28"/>
    </row>
    <row r="152" spans="2:16" ht="12.75">
      <c r="B152" s="25" t="s">
        <v>487</v>
      </c>
      <c r="C152" s="35"/>
      <c r="D152" s="35"/>
      <c r="E152" s="35"/>
      <c r="G152" s="26" t="s">
        <v>425</v>
      </c>
      <c r="J152" s="25" t="s">
        <v>539</v>
      </c>
      <c r="M152" s="28"/>
      <c r="N152" s="28"/>
      <c r="O152" s="28"/>
      <c r="P152" s="28"/>
    </row>
    <row r="153" spans="2:16" ht="12.75">
      <c r="B153" s="28" t="s">
        <v>403</v>
      </c>
      <c r="C153" s="35"/>
      <c r="D153" s="35"/>
      <c r="E153" s="35"/>
      <c r="G153" s="29" t="s">
        <v>402</v>
      </c>
      <c r="J153" s="28" t="s">
        <v>403</v>
      </c>
      <c r="M153" s="28"/>
      <c r="N153" s="28"/>
      <c r="O153" s="28"/>
      <c r="P153" s="28"/>
    </row>
    <row r="154" spans="2:16" ht="12.75">
      <c r="B154" s="28" t="s">
        <v>404</v>
      </c>
      <c r="C154" s="35"/>
      <c r="D154" s="35"/>
      <c r="E154" s="35"/>
      <c r="G154" s="29" t="s">
        <v>404</v>
      </c>
      <c r="J154" s="28" t="s">
        <v>409</v>
      </c>
      <c r="M154" s="28"/>
      <c r="N154" s="28"/>
      <c r="O154" s="28"/>
      <c r="P154" s="28"/>
    </row>
    <row r="155" spans="3:11" ht="12.75">
      <c r="C155" s="35"/>
      <c r="D155" s="35"/>
      <c r="E155" s="35"/>
      <c r="K155" s="28"/>
    </row>
    <row r="156" spans="3:10" ht="12.75">
      <c r="C156" s="35"/>
      <c r="D156" s="35"/>
      <c r="E156" s="35"/>
      <c r="G156" s="23"/>
      <c r="J156" s="23"/>
    </row>
    <row r="157" spans="3:10" ht="12.75">
      <c r="C157" s="35"/>
      <c r="D157" s="35"/>
      <c r="E157" s="35"/>
      <c r="G157" s="25"/>
      <c r="J157" s="25"/>
    </row>
    <row r="158" spans="3:10" ht="12.75">
      <c r="C158" s="35"/>
      <c r="D158" s="35"/>
      <c r="E158" s="35"/>
      <c r="J158" s="28"/>
    </row>
    <row r="159" spans="3:10" ht="12.75">
      <c r="C159" s="35"/>
      <c r="D159" s="35"/>
      <c r="E159" s="35"/>
      <c r="J159" s="28"/>
    </row>
    <row r="160" spans="3:5" ht="12.75">
      <c r="C160" s="35"/>
      <c r="D160" s="35"/>
      <c r="E160" s="35"/>
    </row>
    <row r="161" spans="3:5" ht="12.75">
      <c r="C161" s="35"/>
      <c r="D161" s="35"/>
      <c r="E161" s="35"/>
    </row>
    <row r="162" spans="3:5" ht="12.75">
      <c r="C162" s="35"/>
      <c r="D162" s="35"/>
      <c r="E162" s="35"/>
    </row>
    <row r="163" spans="3:5" ht="12.75">
      <c r="C163" s="35"/>
      <c r="D163" s="35"/>
      <c r="E163" s="35"/>
    </row>
    <row r="164" spans="3:5" ht="12.75">
      <c r="C164" s="35"/>
      <c r="D164" s="35"/>
      <c r="E164" s="35"/>
    </row>
    <row r="165" spans="3:5" ht="12.75">
      <c r="C165" s="35"/>
      <c r="D165" s="35"/>
      <c r="E165" s="35"/>
    </row>
    <row r="166" spans="3:5" ht="12.75">
      <c r="C166" s="35"/>
      <c r="D166" s="35"/>
      <c r="E166" s="35"/>
    </row>
    <row r="167" spans="3:5" ht="12.75">
      <c r="C167" s="35"/>
      <c r="D167" s="35"/>
      <c r="E167" s="35"/>
    </row>
    <row r="168" spans="3:5" ht="12.75">
      <c r="C168" s="35"/>
      <c r="D168" s="35"/>
      <c r="E168" s="35"/>
    </row>
    <row r="169" spans="3:5" ht="12.75">
      <c r="C169" s="35"/>
      <c r="D169" s="35"/>
      <c r="E169" s="35"/>
    </row>
    <row r="170" spans="3:5" ht="12.75">
      <c r="C170" s="35"/>
      <c r="D170" s="35"/>
      <c r="E170" s="35"/>
    </row>
    <row r="171" spans="3:5" ht="12.75">
      <c r="C171" s="35"/>
      <c r="D171" s="35"/>
      <c r="E171" s="35"/>
    </row>
    <row r="172" spans="3:5" ht="12.75">
      <c r="C172" s="35"/>
      <c r="D172" s="35"/>
      <c r="E172" s="35"/>
    </row>
    <row r="173" spans="3:5" ht="12.75">
      <c r="C173" s="35"/>
      <c r="D173" s="35"/>
      <c r="E173" s="35"/>
    </row>
    <row r="174" spans="3:5" ht="12.75">
      <c r="C174" s="35"/>
      <c r="D174" s="35"/>
      <c r="E174" s="35"/>
    </row>
    <row r="175" spans="3:5" ht="12.75">
      <c r="C175" s="35"/>
      <c r="D175" s="35"/>
      <c r="E175" s="35"/>
    </row>
    <row r="176" spans="3:5" ht="12.75">
      <c r="C176" s="35"/>
      <c r="D176" s="35"/>
      <c r="E176" s="35"/>
    </row>
    <row r="177" spans="3:5" ht="12.75">
      <c r="C177" s="35"/>
      <c r="D177" s="35"/>
      <c r="E177" s="35"/>
    </row>
    <row r="178" spans="3:5" ht="12.75">
      <c r="C178" s="35"/>
      <c r="D178" s="35"/>
      <c r="E178" s="35"/>
    </row>
    <row r="179" spans="3:5" ht="12.75">
      <c r="C179" s="35"/>
      <c r="D179" s="35"/>
      <c r="E179" s="35"/>
    </row>
    <row r="180" spans="3:5" ht="12.75">
      <c r="C180" s="35"/>
      <c r="D180" s="35"/>
      <c r="E180" s="35"/>
    </row>
    <row r="181" spans="3:5" ht="12.75">
      <c r="C181" s="35"/>
      <c r="D181" s="35"/>
      <c r="E181" s="35"/>
    </row>
    <row r="182" spans="3:5" ht="12.75">
      <c r="C182" s="35"/>
      <c r="D182" s="35"/>
      <c r="E182" s="35"/>
    </row>
    <row r="183" spans="3:5" ht="12.75">
      <c r="C183" s="35"/>
      <c r="D183" s="35"/>
      <c r="E183" s="35"/>
    </row>
    <row r="184" spans="3:5" ht="12.75">
      <c r="C184" s="35"/>
      <c r="D184" s="35"/>
      <c r="E184" s="35"/>
    </row>
    <row r="185" spans="3:5" ht="12.75">
      <c r="C185" s="35"/>
      <c r="D185" s="35"/>
      <c r="E185" s="35"/>
    </row>
    <row r="186" spans="3:5" ht="12.75">
      <c r="C186" s="35"/>
      <c r="D186" s="35"/>
      <c r="E186" s="35"/>
    </row>
    <row r="187" spans="3:5" ht="12.75">
      <c r="C187" s="35"/>
      <c r="D187" s="35"/>
      <c r="E187" s="35"/>
    </row>
    <row r="188" spans="3:5" ht="12.75">
      <c r="C188" s="35"/>
      <c r="D188" s="35"/>
      <c r="E188" s="35"/>
    </row>
    <row r="189" spans="3:5" ht="12.75">
      <c r="C189" s="35"/>
      <c r="D189" s="35"/>
      <c r="E189" s="35"/>
    </row>
    <row r="190" spans="3:5" ht="12.75">
      <c r="C190" s="35"/>
      <c r="D190" s="35"/>
      <c r="E190" s="35"/>
    </row>
    <row r="191" spans="3:5" ht="12.75">
      <c r="C191" s="35"/>
      <c r="D191" s="35"/>
      <c r="E191" s="35"/>
    </row>
    <row r="192" spans="3:5" ht="12.75">
      <c r="C192" s="35"/>
      <c r="D192" s="35"/>
      <c r="E192" s="35"/>
    </row>
    <row r="193" spans="3:5" ht="12.75">
      <c r="C193" s="35"/>
      <c r="D193" s="35"/>
      <c r="E193" s="35"/>
    </row>
    <row r="194" spans="3:5" ht="12.75">
      <c r="C194" s="35"/>
      <c r="D194" s="35"/>
      <c r="E194" s="35"/>
    </row>
    <row r="195" spans="3:5" ht="12.75">
      <c r="C195" s="35"/>
      <c r="D195" s="35"/>
      <c r="E195" s="35"/>
    </row>
    <row r="196" spans="3:5" ht="12.75">
      <c r="C196" s="35"/>
      <c r="D196" s="35"/>
      <c r="E196" s="35"/>
    </row>
    <row r="197" spans="3:5" ht="12.75">
      <c r="C197" s="35"/>
      <c r="D197" s="35"/>
      <c r="E197" s="35"/>
    </row>
    <row r="198" spans="3:5" ht="12.75">
      <c r="C198" s="35"/>
      <c r="D198" s="35"/>
      <c r="E198" s="35"/>
    </row>
    <row r="199" spans="3:5" ht="12.75">
      <c r="C199" s="35"/>
      <c r="D199" s="35"/>
      <c r="E199" s="35"/>
    </row>
    <row r="200" spans="3:5" ht="12.75">
      <c r="C200" s="35"/>
      <c r="D200" s="35"/>
      <c r="E200" s="35"/>
    </row>
    <row r="201" spans="3:5" ht="12.75">
      <c r="C201" s="35"/>
      <c r="D201" s="35"/>
      <c r="E201" s="35"/>
    </row>
    <row r="202" spans="3:5" ht="12.75">
      <c r="C202" s="35"/>
      <c r="D202" s="35"/>
      <c r="E202" s="35"/>
    </row>
    <row r="203" spans="3:5" ht="12.75">
      <c r="C203" s="35"/>
      <c r="D203" s="35"/>
      <c r="E203" s="35"/>
    </row>
    <row r="204" spans="3:5" ht="12.75">
      <c r="C204" s="35"/>
      <c r="D204" s="35"/>
      <c r="E204" s="35"/>
    </row>
    <row r="205" spans="3:5" ht="12.75">
      <c r="C205" s="35"/>
      <c r="D205" s="35"/>
      <c r="E205" s="35"/>
    </row>
    <row r="206" spans="3:5" ht="12.75">
      <c r="C206" s="35"/>
      <c r="D206" s="35"/>
      <c r="E206" s="35"/>
    </row>
    <row r="207" spans="3:5" ht="12.75">
      <c r="C207" s="35"/>
      <c r="D207" s="35"/>
      <c r="E207" s="35"/>
    </row>
    <row r="208" spans="3:5" ht="12.75">
      <c r="C208" s="35"/>
      <c r="D208" s="35"/>
      <c r="E208" s="35"/>
    </row>
    <row r="209" spans="3:5" ht="12.75">
      <c r="C209" s="35"/>
      <c r="D209" s="35"/>
      <c r="E209" s="35"/>
    </row>
    <row r="210" spans="3:5" ht="12.75">
      <c r="C210" s="35"/>
      <c r="D210" s="35"/>
      <c r="E210" s="35"/>
    </row>
    <row r="211" spans="3:5" ht="12.75">
      <c r="C211" s="35"/>
      <c r="D211" s="35"/>
      <c r="E211" s="35"/>
    </row>
    <row r="212" spans="3:5" ht="12.75">
      <c r="C212" s="35"/>
      <c r="D212" s="35"/>
      <c r="E212" s="35"/>
    </row>
    <row r="213" spans="3:5" ht="12.75">
      <c r="C213" s="35"/>
      <c r="D213" s="35"/>
      <c r="E213" s="35"/>
    </row>
    <row r="214" spans="3:5" ht="12.75">
      <c r="C214" s="35"/>
      <c r="D214" s="35"/>
      <c r="E214" s="35"/>
    </row>
    <row r="215" spans="3:5" ht="12.75">
      <c r="C215" s="35"/>
      <c r="D215" s="35"/>
      <c r="E215" s="35"/>
    </row>
    <row r="216" spans="3:5" ht="12.75">
      <c r="C216" s="35"/>
      <c r="D216" s="35"/>
      <c r="E216" s="35"/>
    </row>
    <row r="217" spans="3:5" ht="12.75">
      <c r="C217" s="35"/>
      <c r="D217" s="35"/>
      <c r="E217" s="35"/>
    </row>
    <row r="218" spans="3:5" ht="12.75">
      <c r="C218" s="35"/>
      <c r="D218" s="35"/>
      <c r="E218" s="35"/>
    </row>
    <row r="219" spans="3:5" ht="12.75">
      <c r="C219" s="35"/>
      <c r="D219" s="35"/>
      <c r="E219" s="35"/>
    </row>
    <row r="220" spans="3:5" ht="12.75">
      <c r="C220" s="35"/>
      <c r="D220" s="35"/>
      <c r="E220" s="35"/>
    </row>
    <row r="221" spans="3:5" ht="12.75">
      <c r="C221" s="35"/>
      <c r="D221" s="35"/>
      <c r="E221" s="35"/>
    </row>
    <row r="222" spans="3:5" ht="12.75">
      <c r="C222" s="35"/>
      <c r="D222" s="35"/>
      <c r="E222" s="35"/>
    </row>
    <row r="223" spans="3:5" ht="12.75">
      <c r="C223" s="35"/>
      <c r="D223" s="35"/>
      <c r="E223" s="35"/>
    </row>
    <row r="224" spans="3:5" ht="12.75">
      <c r="C224" s="35"/>
      <c r="D224" s="35"/>
      <c r="E224" s="35"/>
    </row>
    <row r="225" spans="3:5" ht="12.75">
      <c r="C225" s="35"/>
      <c r="D225" s="35"/>
      <c r="E225" s="35"/>
    </row>
    <row r="226" spans="3:5" ht="12.75">
      <c r="C226" s="35"/>
      <c r="D226" s="35"/>
      <c r="E226" s="35"/>
    </row>
    <row r="227" spans="3:5" ht="12.75">
      <c r="C227" s="35"/>
      <c r="D227" s="35"/>
      <c r="E227" s="35"/>
    </row>
    <row r="228" spans="3:5" ht="12.75">
      <c r="C228" s="35"/>
      <c r="D228" s="35"/>
      <c r="E228" s="35"/>
    </row>
    <row r="229" spans="3:5" ht="12.75">
      <c r="C229" s="35"/>
      <c r="D229" s="35"/>
      <c r="E229" s="35"/>
    </row>
    <row r="230" spans="3:5" ht="12.75">
      <c r="C230" s="35"/>
      <c r="D230" s="35"/>
      <c r="E230" s="35"/>
    </row>
    <row r="231" spans="3:5" ht="12.75">
      <c r="C231" s="35"/>
      <c r="D231" s="35"/>
      <c r="E231" s="35"/>
    </row>
    <row r="232" spans="3:5" ht="12.75">
      <c r="C232" s="35"/>
      <c r="D232" s="35"/>
      <c r="E232" s="35"/>
    </row>
    <row r="233" spans="3:5" ht="12.75">
      <c r="C233" s="35"/>
      <c r="D233" s="35"/>
      <c r="E233" s="35"/>
    </row>
    <row r="234" spans="3:5" ht="12.75">
      <c r="C234" s="35"/>
      <c r="D234" s="35"/>
      <c r="E234" s="35"/>
    </row>
    <row r="235" spans="3:5" ht="12.75">
      <c r="C235" s="35"/>
      <c r="D235" s="35"/>
      <c r="E235" s="35"/>
    </row>
    <row r="236" spans="3:5" ht="12.75">
      <c r="C236" s="35"/>
      <c r="D236" s="35"/>
      <c r="E236" s="35"/>
    </row>
    <row r="237" spans="3:5" ht="12.75">
      <c r="C237" s="35"/>
      <c r="D237" s="35"/>
      <c r="E237" s="35"/>
    </row>
    <row r="238" spans="3:5" ht="12.75">
      <c r="C238" s="35"/>
      <c r="D238" s="35"/>
      <c r="E238" s="35"/>
    </row>
    <row r="239" spans="3:5" ht="12.75">
      <c r="C239" s="35"/>
      <c r="D239" s="35"/>
      <c r="E239" s="35"/>
    </row>
    <row r="240" spans="3:5" ht="12.75">
      <c r="C240" s="35"/>
      <c r="D240" s="35"/>
      <c r="E240" s="35"/>
    </row>
    <row r="241" spans="3:5" ht="12.75">
      <c r="C241" s="35"/>
      <c r="D241" s="35"/>
      <c r="E241" s="35"/>
    </row>
    <row r="242" spans="3:5" ht="12.75">
      <c r="C242" s="35"/>
      <c r="D242" s="35"/>
      <c r="E242" s="35"/>
    </row>
    <row r="243" spans="3:5" ht="12.75">
      <c r="C243" s="35"/>
      <c r="D243" s="35"/>
      <c r="E243" s="35"/>
    </row>
    <row r="244" spans="3:5" ht="12.75">
      <c r="C244" s="35"/>
      <c r="D244" s="35"/>
      <c r="E244" s="35"/>
    </row>
    <row r="245" spans="3:5" ht="12.75">
      <c r="C245" s="35"/>
      <c r="D245" s="35"/>
      <c r="E245" s="35"/>
    </row>
    <row r="246" spans="3:5" ht="12.75">
      <c r="C246" s="35"/>
      <c r="D246" s="35"/>
      <c r="E246" s="35"/>
    </row>
    <row r="247" spans="3:5" ht="12.75">
      <c r="C247" s="35"/>
      <c r="D247" s="35"/>
      <c r="E247" s="35"/>
    </row>
    <row r="248" spans="3:5" ht="12.75">
      <c r="C248" s="35"/>
      <c r="D248" s="35"/>
      <c r="E248" s="35"/>
    </row>
    <row r="249" spans="3:5" ht="12.75">
      <c r="C249" s="35"/>
      <c r="D249" s="35"/>
      <c r="E249" s="35"/>
    </row>
    <row r="250" spans="3:5" ht="12.75">
      <c r="C250" s="35"/>
      <c r="D250" s="35"/>
      <c r="E250" s="35"/>
    </row>
    <row r="251" spans="3:5" ht="12.75">
      <c r="C251" s="35"/>
      <c r="D251" s="35"/>
      <c r="E251" s="35"/>
    </row>
    <row r="252" spans="3:5" ht="12.75">
      <c r="C252" s="35"/>
      <c r="D252" s="35"/>
      <c r="E252" s="35"/>
    </row>
    <row r="253" spans="3:5" ht="12.75">
      <c r="C253" s="35"/>
      <c r="D253" s="35"/>
      <c r="E253" s="35"/>
    </row>
    <row r="254" spans="3:5" ht="12.75">
      <c r="C254" s="35"/>
      <c r="D254" s="35"/>
      <c r="E254" s="35"/>
    </row>
    <row r="255" spans="3:5" ht="12.75">
      <c r="C255" s="35"/>
      <c r="D255" s="35"/>
      <c r="E255" s="35"/>
    </row>
    <row r="256" spans="3:5" ht="12.75">
      <c r="C256" s="35"/>
      <c r="D256" s="35"/>
      <c r="E256" s="35"/>
    </row>
    <row r="257" spans="3:5" ht="12.75">
      <c r="C257" s="35"/>
      <c r="D257" s="35"/>
      <c r="E257" s="35"/>
    </row>
    <row r="258" spans="3:5" ht="12.75">
      <c r="C258" s="35"/>
      <c r="D258" s="35"/>
      <c r="E258" s="35"/>
    </row>
    <row r="259" spans="3:5" ht="12.75">
      <c r="C259" s="35"/>
      <c r="D259" s="35"/>
      <c r="E259" s="35"/>
    </row>
    <row r="260" spans="3:5" ht="12.75">
      <c r="C260" s="35"/>
      <c r="D260" s="35"/>
      <c r="E260" s="35"/>
    </row>
    <row r="261" spans="3:5" ht="12.75">
      <c r="C261" s="35"/>
      <c r="D261" s="35"/>
      <c r="E261" s="35"/>
    </row>
    <row r="262" spans="3:5" ht="12.75">
      <c r="C262" s="35"/>
      <c r="D262" s="35"/>
      <c r="E262" s="35"/>
    </row>
    <row r="263" spans="3:5" ht="12.75">
      <c r="C263" s="35"/>
      <c r="D263" s="35"/>
      <c r="E263" s="35"/>
    </row>
    <row r="264" spans="3:5" ht="12.75">
      <c r="C264" s="35"/>
      <c r="D264" s="35"/>
      <c r="E264" s="35"/>
    </row>
    <row r="265" spans="3:5" ht="12.75">
      <c r="C265" s="35"/>
      <c r="D265" s="35"/>
      <c r="E265" s="35"/>
    </row>
    <row r="266" spans="3:5" ht="12.75">
      <c r="C266" s="35"/>
      <c r="D266" s="35"/>
      <c r="E266" s="35"/>
    </row>
    <row r="267" spans="3:5" ht="12.75">
      <c r="C267" s="35"/>
      <c r="D267" s="35"/>
      <c r="E267" s="35"/>
    </row>
    <row r="268" spans="3:5" ht="12.75">
      <c r="C268" s="35"/>
      <c r="D268" s="35"/>
      <c r="E268" s="35"/>
    </row>
    <row r="269" spans="3:5" ht="12.75">
      <c r="C269" s="35"/>
      <c r="D269" s="35"/>
      <c r="E269" s="35"/>
    </row>
    <row r="270" spans="3:5" ht="12.75">
      <c r="C270" s="35"/>
      <c r="D270" s="35"/>
      <c r="E270" s="35"/>
    </row>
    <row r="271" spans="3:5" ht="12.75">
      <c r="C271" s="35"/>
      <c r="D271" s="35"/>
      <c r="E271" s="35"/>
    </row>
    <row r="272" spans="3:5" ht="12.75">
      <c r="C272" s="35"/>
      <c r="D272" s="35"/>
      <c r="E272" s="35"/>
    </row>
    <row r="273" spans="3:5" ht="12.75">
      <c r="C273" s="35"/>
      <c r="D273" s="35"/>
      <c r="E273" s="35"/>
    </row>
    <row r="274" spans="3:5" ht="12.75">
      <c r="C274" s="35"/>
      <c r="D274" s="35"/>
      <c r="E274" s="35"/>
    </row>
    <row r="275" spans="3:5" ht="12.75">
      <c r="C275" s="35"/>
      <c r="D275" s="35"/>
      <c r="E275" s="35"/>
    </row>
    <row r="276" spans="3:5" ht="12.75">
      <c r="C276" s="35"/>
      <c r="D276" s="35"/>
      <c r="E276" s="35"/>
    </row>
    <row r="277" spans="3:5" ht="12.75">
      <c r="C277" s="35"/>
      <c r="D277" s="35"/>
      <c r="E277" s="35"/>
    </row>
    <row r="278" spans="3:5" ht="12.75">
      <c r="C278" s="35"/>
      <c r="D278" s="35"/>
      <c r="E278" s="35"/>
    </row>
    <row r="279" spans="3:5" ht="12.75">
      <c r="C279" s="35"/>
      <c r="D279" s="35"/>
      <c r="E279" s="35"/>
    </row>
    <row r="280" spans="3:5" ht="12.75">
      <c r="C280" s="35"/>
      <c r="D280" s="35"/>
      <c r="E280" s="35"/>
    </row>
    <row r="281" spans="3:5" ht="12.75">
      <c r="C281" s="35"/>
      <c r="D281" s="35"/>
      <c r="E281" s="35"/>
    </row>
    <row r="282" spans="3:5" ht="12.75">
      <c r="C282" s="35"/>
      <c r="D282" s="35"/>
      <c r="E282" s="35"/>
    </row>
    <row r="283" spans="3:5" ht="12.75">
      <c r="C283" s="35"/>
      <c r="D283" s="35"/>
      <c r="E283" s="35"/>
    </row>
    <row r="284" spans="3:5" ht="12.75">
      <c r="C284" s="35"/>
      <c r="D284" s="35"/>
      <c r="E284" s="35"/>
    </row>
    <row r="285" spans="3:5" ht="12.75">
      <c r="C285" s="35"/>
      <c r="D285" s="35"/>
      <c r="E285" s="35"/>
    </row>
    <row r="286" spans="3:5" ht="12.75">
      <c r="C286" s="35"/>
      <c r="D286" s="35"/>
      <c r="E286" s="35"/>
    </row>
    <row r="287" spans="3:5" ht="12.75">
      <c r="C287" s="35"/>
      <c r="D287" s="35"/>
      <c r="E287" s="35"/>
    </row>
    <row r="288" spans="3:5" ht="12.75">
      <c r="C288" s="35"/>
      <c r="D288" s="35"/>
      <c r="E288" s="35"/>
    </row>
    <row r="289" spans="3:5" ht="12.75">
      <c r="C289" s="35"/>
      <c r="D289" s="35"/>
      <c r="E289" s="35"/>
    </row>
    <row r="290" spans="3:5" ht="12.75">
      <c r="C290" s="35"/>
      <c r="D290" s="35"/>
      <c r="E290" s="35"/>
    </row>
    <row r="291" spans="3:5" ht="12.75">
      <c r="C291" s="35"/>
      <c r="D291" s="35"/>
      <c r="E291" s="35"/>
    </row>
    <row r="292" spans="3:5" ht="12.75">
      <c r="C292" s="35"/>
      <c r="D292" s="35"/>
      <c r="E292" s="35"/>
    </row>
    <row r="293" spans="3:5" ht="12.75">
      <c r="C293" s="35"/>
      <c r="D293" s="35"/>
      <c r="E293" s="35"/>
    </row>
    <row r="294" spans="3:5" ht="12.75">
      <c r="C294" s="35"/>
      <c r="D294" s="35"/>
      <c r="E294" s="35"/>
    </row>
    <row r="295" spans="3:5" ht="12.75">
      <c r="C295" s="35"/>
      <c r="D295" s="35"/>
      <c r="E295" s="35"/>
    </row>
    <row r="296" spans="3:5" ht="12.75">
      <c r="C296" s="35"/>
      <c r="D296" s="35"/>
      <c r="E296" s="35"/>
    </row>
    <row r="297" spans="3:5" ht="12.75">
      <c r="C297" s="35"/>
      <c r="D297" s="35"/>
      <c r="E297" s="35"/>
    </row>
    <row r="298" spans="3:5" ht="12.75">
      <c r="C298" s="35"/>
      <c r="D298" s="35"/>
      <c r="E298" s="35"/>
    </row>
    <row r="299" spans="3:5" ht="12.75">
      <c r="C299" s="35"/>
      <c r="D299" s="35"/>
      <c r="E299" s="35"/>
    </row>
    <row r="300" spans="3:5" ht="12.75">
      <c r="C300" s="35"/>
      <c r="D300" s="35"/>
      <c r="E300" s="35"/>
    </row>
    <row r="301" spans="3:5" ht="12.75">
      <c r="C301" s="35"/>
      <c r="D301" s="35"/>
      <c r="E301" s="35"/>
    </row>
    <row r="302" spans="3:5" ht="12.75">
      <c r="C302" s="35"/>
      <c r="D302" s="35"/>
      <c r="E302" s="35"/>
    </row>
    <row r="303" spans="3:5" ht="12.75">
      <c r="C303" s="35"/>
      <c r="D303" s="35"/>
      <c r="E303" s="35"/>
    </row>
    <row r="304" spans="3:5" ht="12.75">
      <c r="C304" s="35"/>
      <c r="D304" s="35"/>
      <c r="E304" s="35"/>
    </row>
    <row r="305" spans="3:5" ht="12.75">
      <c r="C305" s="35"/>
      <c r="D305" s="35"/>
      <c r="E305" s="35"/>
    </row>
    <row r="306" spans="3:5" ht="12.75">
      <c r="C306" s="35"/>
      <c r="D306" s="35"/>
      <c r="E306" s="35"/>
    </row>
    <row r="307" spans="3:5" ht="12.75">
      <c r="C307" s="35"/>
      <c r="D307" s="35"/>
      <c r="E307" s="35"/>
    </row>
    <row r="308" spans="3:5" ht="12.75">
      <c r="C308" s="35"/>
      <c r="D308" s="35"/>
      <c r="E308" s="35"/>
    </row>
    <row r="309" spans="3:5" ht="12.75">
      <c r="C309" s="35"/>
      <c r="D309" s="35"/>
      <c r="E309" s="35"/>
    </row>
    <row r="310" spans="3:5" ht="12.75">
      <c r="C310" s="35"/>
      <c r="D310" s="35"/>
      <c r="E310" s="35"/>
    </row>
    <row r="311" spans="3:5" ht="12.75">
      <c r="C311" s="35"/>
      <c r="D311" s="35"/>
      <c r="E311" s="35"/>
    </row>
    <row r="312" spans="3:5" ht="12.75">
      <c r="C312" s="35"/>
      <c r="D312" s="35"/>
      <c r="E312" s="35"/>
    </row>
    <row r="313" spans="3:5" ht="12.75">
      <c r="C313" s="35"/>
      <c r="D313" s="35"/>
      <c r="E313" s="35"/>
    </row>
    <row r="314" spans="3:5" ht="12.75">
      <c r="C314" s="35"/>
      <c r="D314" s="35"/>
      <c r="E314" s="35"/>
    </row>
    <row r="315" spans="3:5" ht="12.75">
      <c r="C315" s="35"/>
      <c r="D315" s="35"/>
      <c r="E315" s="35"/>
    </row>
    <row r="316" spans="3:5" ht="12.75">
      <c r="C316" s="35"/>
      <c r="D316" s="35"/>
      <c r="E316" s="35"/>
    </row>
    <row r="317" spans="3:5" ht="12.75">
      <c r="C317" s="35"/>
      <c r="D317" s="35"/>
      <c r="E317" s="35"/>
    </row>
    <row r="318" spans="3:5" ht="12.75">
      <c r="C318" s="35"/>
      <c r="D318" s="35"/>
      <c r="E318" s="35"/>
    </row>
    <row r="319" spans="3:5" ht="12.75">
      <c r="C319" s="35"/>
      <c r="D319" s="35"/>
      <c r="E319" s="35"/>
    </row>
    <row r="320" spans="3:5" ht="12.75">
      <c r="C320" s="35"/>
      <c r="D320" s="35"/>
      <c r="E320" s="35"/>
    </row>
    <row r="321" spans="3:5" ht="12.75">
      <c r="C321" s="35"/>
      <c r="D321" s="35"/>
      <c r="E321" s="35"/>
    </row>
    <row r="322" spans="3:5" ht="12.75">
      <c r="C322" s="35"/>
      <c r="D322" s="35"/>
      <c r="E322" s="35"/>
    </row>
    <row r="323" spans="3:5" ht="12.75">
      <c r="C323" s="35"/>
      <c r="D323" s="35"/>
      <c r="E323" s="35"/>
    </row>
    <row r="324" spans="3:5" ht="12.75">
      <c r="C324" s="35"/>
      <c r="D324" s="35"/>
      <c r="E324" s="35"/>
    </row>
    <row r="325" spans="3:5" ht="12.75">
      <c r="C325" s="35"/>
      <c r="D325" s="35"/>
      <c r="E325" s="35"/>
    </row>
    <row r="326" spans="3:5" ht="12.75">
      <c r="C326" s="35"/>
      <c r="D326" s="35"/>
      <c r="E326" s="35"/>
    </row>
    <row r="327" spans="3:5" ht="12.75">
      <c r="C327" s="35"/>
      <c r="D327" s="35"/>
      <c r="E327" s="35"/>
    </row>
    <row r="328" spans="3:5" ht="12.75">
      <c r="C328" s="35"/>
      <c r="D328" s="35"/>
      <c r="E328" s="35"/>
    </row>
    <row r="329" spans="3:5" ht="12.75">
      <c r="C329" s="35"/>
      <c r="D329" s="35"/>
      <c r="E329" s="35"/>
    </row>
    <row r="330" spans="3:5" ht="12.75">
      <c r="C330" s="35"/>
      <c r="D330" s="35"/>
      <c r="E330" s="35"/>
    </row>
    <row r="331" spans="3:5" ht="12.75">
      <c r="C331" s="35"/>
      <c r="D331" s="35"/>
      <c r="E331" s="35"/>
    </row>
    <row r="332" spans="3:5" ht="12.75">
      <c r="C332" s="35"/>
      <c r="D332" s="35"/>
      <c r="E332" s="35"/>
    </row>
    <row r="333" spans="3:5" ht="12.75">
      <c r="C333" s="35"/>
      <c r="D333" s="35"/>
      <c r="E333" s="35"/>
    </row>
    <row r="334" spans="3:5" ht="12.75">
      <c r="C334" s="35"/>
      <c r="D334" s="35"/>
      <c r="E334" s="35"/>
    </row>
    <row r="335" spans="3:5" ht="12.75">
      <c r="C335" s="35"/>
      <c r="D335" s="35"/>
      <c r="E335" s="35"/>
    </row>
    <row r="336" spans="3:5" ht="12.75">
      <c r="C336" s="35"/>
      <c r="D336" s="35"/>
      <c r="E336" s="35"/>
    </row>
    <row r="337" spans="3:5" ht="12.75">
      <c r="C337" s="35"/>
      <c r="D337" s="35"/>
      <c r="E337" s="35"/>
    </row>
    <row r="338" spans="3:5" ht="12.75">
      <c r="C338" s="35"/>
      <c r="D338" s="35"/>
      <c r="E338" s="35"/>
    </row>
    <row r="339" spans="3:5" ht="12.75">
      <c r="C339" s="35"/>
      <c r="D339" s="35"/>
      <c r="E339" s="35"/>
    </row>
    <row r="340" spans="3:5" ht="12.75">
      <c r="C340" s="35"/>
      <c r="D340" s="35"/>
      <c r="E340" s="35"/>
    </row>
    <row r="341" spans="3:5" ht="12.75">
      <c r="C341" s="35"/>
      <c r="D341" s="35"/>
      <c r="E341" s="35"/>
    </row>
    <row r="342" spans="3:5" ht="12.75">
      <c r="C342" s="35"/>
      <c r="D342" s="35"/>
      <c r="E342" s="35"/>
    </row>
    <row r="343" spans="3:5" ht="12.75">
      <c r="C343" s="35"/>
      <c r="D343" s="35"/>
      <c r="E343" s="35"/>
    </row>
    <row r="344" spans="3:5" ht="12.75">
      <c r="C344" s="35"/>
      <c r="D344" s="35"/>
      <c r="E344" s="35"/>
    </row>
    <row r="345" spans="3:5" ht="12.75">
      <c r="C345" s="35"/>
      <c r="D345" s="35"/>
      <c r="E345" s="35"/>
    </row>
    <row r="346" spans="3:5" ht="12.75">
      <c r="C346" s="35"/>
      <c r="D346" s="35"/>
      <c r="E346" s="35"/>
    </row>
    <row r="347" spans="3:5" ht="12.75">
      <c r="C347" s="35"/>
      <c r="D347" s="35"/>
      <c r="E347" s="35"/>
    </row>
    <row r="348" spans="3:5" ht="12.75">
      <c r="C348" s="35"/>
      <c r="D348" s="35"/>
      <c r="E348" s="35"/>
    </row>
    <row r="349" spans="3:5" ht="12.75">
      <c r="C349" s="35"/>
      <c r="D349" s="35"/>
      <c r="E349" s="35"/>
    </row>
    <row r="350" spans="3:5" ht="12.75">
      <c r="C350" s="35"/>
      <c r="D350" s="35"/>
      <c r="E350" s="35"/>
    </row>
    <row r="351" spans="3:5" ht="12.75">
      <c r="C351" s="35"/>
      <c r="D351" s="35"/>
      <c r="E351" s="35"/>
    </row>
    <row r="352" spans="3:5" ht="12.75">
      <c r="C352" s="35"/>
      <c r="D352" s="35"/>
      <c r="E352" s="35"/>
    </row>
    <row r="353" spans="3:5" ht="12.75">
      <c r="C353" s="35"/>
      <c r="D353" s="35"/>
      <c r="E353" s="35"/>
    </row>
    <row r="354" spans="3:5" ht="12.75">
      <c r="C354" s="35"/>
      <c r="D354" s="35"/>
      <c r="E354" s="35"/>
    </row>
    <row r="355" spans="3:5" ht="12.75">
      <c r="C355" s="35"/>
      <c r="D355" s="35"/>
      <c r="E355" s="35"/>
    </row>
    <row r="356" spans="3:5" ht="12.75">
      <c r="C356" s="35"/>
      <c r="D356" s="35"/>
      <c r="E356" s="35"/>
    </row>
  </sheetData>
  <mergeCells count="2">
    <mergeCell ref="B3:C3"/>
    <mergeCell ref="D3:E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2019-12-17T07:54:49Z</cp:lastPrinted>
  <dcterms:created xsi:type="dcterms:W3CDTF">2015-06-04T08:19:09Z</dcterms:created>
  <dcterms:modified xsi:type="dcterms:W3CDTF">2019-12-17T08:40:48Z</dcterms:modified>
  <cp:category/>
  <cp:version/>
  <cp:contentType/>
  <cp:contentStatus/>
</cp:coreProperties>
</file>